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5'!$A$10:$B$257</definedName>
    <definedName name="_xlnm.Print_Titles" localSheetId="0">'2009 (2)'!$9:$9</definedName>
    <definedName name="_xlnm.Print_Titles" localSheetId="1">'прил 5'!$10:$10</definedName>
    <definedName name="_xlnm.Print_Area" localSheetId="0">'2009 (2)'!$A$1:$D$73</definedName>
    <definedName name="_xlnm.Print_Area" localSheetId="1">'прил 5'!$A$1:$G$223</definedName>
  </definedNames>
  <calcPr fullCalcOnLoad="1"/>
</workbook>
</file>

<file path=xl/sharedStrings.xml><?xml version="1.0" encoding="utf-8"?>
<sst xmlns="http://schemas.openxmlformats.org/spreadsheetml/2006/main" count="988" uniqueCount="312">
  <si>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</si>
  <si>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</si>
  <si>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</si>
  <si>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</si>
  <si>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</si>
  <si>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</si>
  <si>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</si>
  <si>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</si>
  <si>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</si>
  <si>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</si>
  <si>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</si>
  <si>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</si>
  <si>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</si>
  <si>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</si>
  <si>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</si>
  <si>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</si>
  <si>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</si>
  <si>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</si>
  <si>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</si>
  <si>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</si>
  <si>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</si>
  <si>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</si>
  <si>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</si>
  <si>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</si>
  <si>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</si>
  <si>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</si>
  <si>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</si>
  <si>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</si>
  <si>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</si>
  <si>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</si>
  <si>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</si>
  <si>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</si>
  <si>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</si>
  <si>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</si>
  <si>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</si>
  <si>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</si>
  <si>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</si>
  <si>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</si>
  <si>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</si>
  <si>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</si>
  <si>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</si>
  <si>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</si>
  <si>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</si>
  <si>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</si>
  <si>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</si>
  <si>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</si>
  <si>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</si>
  <si>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</si>
  <si>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</si>
  <si>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</si>
  <si>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</si>
  <si>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</si>
  <si>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</si>
  <si>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</si>
  <si>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</si>
  <si>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</si>
  <si>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</si>
  <si>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</si>
  <si>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</si>
  <si>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</si>
  <si>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</si>
  <si>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</si>
  <si>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</si>
  <si>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</si>
  <si>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</si>
  <si>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</si>
  <si>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</si>
  <si>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</si>
  <si>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</si>
  <si>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</si>
  <si>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</si>
  <si>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</si>
  <si>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</si>
  <si>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</si>
  <si>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</si>
  <si>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</si>
  <si>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</si>
  <si>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</si>
  <si>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</si>
  <si>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</si>
  <si>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</si>
  <si>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</si>
  <si>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</si>
  <si>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</si>
  <si>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</si>
  <si>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</si>
  <si>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</si>
  <si>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</si>
  <si>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</si>
  <si>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</si>
  <si>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</si>
  <si>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</si>
  <si>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</si>
  <si>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</si>
  <si>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</si>
  <si>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</si>
  <si>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</si>
  <si>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</si>
  <si>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</si>
  <si>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</si>
  <si>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</si>
  <si>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</si>
  <si>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</si>
  <si>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</si>
  <si>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</si>
  <si>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</si>
  <si>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</si>
  <si>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</si>
  <si>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</si>
  <si>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</si>
  <si>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</si>
  <si>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</si>
  <si>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</si>
  <si>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</si>
  <si>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</si>
  <si>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</si>
  <si>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</si>
  <si>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</si>
  <si>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</si>
  <si>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</si>
  <si>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</si>
  <si>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</si>
  <si>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</si>
  <si>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</si>
  <si>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</si>
  <si>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</si>
  <si>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</si>
  <si>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</si>
  <si>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</si>
  <si>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</si>
  <si>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</si>
  <si>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</si>
  <si>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</si>
  <si>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</si>
  <si>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</si>
  <si>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</si>
  <si>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</si>
  <si>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</si>
  <si>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</si>
  <si>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</si>
  <si>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</si>
  <si>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</si>
  <si>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</si>
  <si>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</si>
  <si>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</si>
  <si>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</si>
  <si>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</si>
  <si>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</si>
  <si>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</si>
  <si>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</si>
  <si>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</si>
  <si>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</si>
  <si>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</si>
  <si>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</si>
  <si>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</si>
  <si>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</si>
  <si>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</si>
  <si>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</si>
  <si>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</si>
  <si>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</si>
  <si>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</si>
  <si>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</si>
  <si>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</si>
  <si>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</si>
  <si>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</si>
  <si>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</si>
  <si>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</si>
  <si>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</si>
  <si>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</si>
  <si>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</si>
  <si>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</si>
  <si>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</si>
  <si>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</si>
  <si>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</si>
  <si>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</si>
  <si>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</si>
  <si>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</si>
  <si>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</si>
  <si>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</si>
  <si>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</si>
  <si>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</si>
  <si>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</si>
  <si>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</si>
  <si>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</si>
  <si>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</si>
  <si>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</si>
  <si>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</si>
  <si>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</si>
  <si>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</si>
  <si>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</si>
  <si>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</si>
  <si>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</si>
  <si>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</si>
  <si>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</si>
  <si>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</si>
  <si>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</si>
  <si>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</si>
  <si>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</si>
  <si>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</si>
  <si>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</si>
  <si>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</si>
  <si>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</si>
  <si>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</si>
  <si>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</si>
  <si>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</si>
  <si>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</si>
  <si>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</si>
  <si>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</si>
  <si>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</si>
  <si>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</si>
  <si>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</si>
  <si>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</si>
  <si>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</si>
  <si>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</si>
  <si>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</si>
  <si>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</si>
  <si>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</si>
  <si>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</si>
  <si>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</si>
  <si>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</si>
  <si>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</si>
  <si>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</si>
  <si>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</si>
  <si>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</si>
  <si>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</si>
  <si>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</si>
  <si>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</si>
  <si>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</si>
  <si>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</si>
  <si>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</si>
  <si>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</si>
  <si>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</si>
  <si>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</si>
  <si>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</si>
  <si>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</si>
  <si>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</si>
  <si>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</si>
  <si>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</si>
  <si>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</si>
  <si>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</si>
  <si>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</si>
  <si>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</si>
  <si>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</si>
  <si>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</si>
  <si>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</si>
  <si>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</si>
  <si>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</si>
  <si>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</si>
  <si>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</si>
  <si>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</si>
  <si>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</si>
  <si>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</si>
  <si>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</si>
  <si>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</si>
  <si>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</si>
  <si>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</si>
  <si>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</si>
  <si>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</si>
  <si>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Межбюджетные трансферты городским и сельским поселениям Усть-Большерецкого муниципального района для ветеранов</t>
  </si>
  <si>
    <t>99 0 00 60070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</si>
  <si>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</si>
  <si>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</si>
  <si>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Межбюджетные трансферты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</si>
  <si>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</si>
  <si>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</si>
  <si>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</si>
  <si>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>Основное мероприятие "Установка дорожных знаков"</t>
  </si>
  <si>
    <t>04 2 01 00000</t>
  </si>
  <si>
    <t>04 2 01 09990</t>
  </si>
  <si>
    <t>Основное мероприятие "Содержание муниципальной специализированной техники(ГСМ,приобретение запчастей и.т.д)"</t>
  </si>
  <si>
    <t>04 2 06 00000</t>
  </si>
  <si>
    <t>04 2 06 09990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</si>
  <si>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</si>
  <si>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</si>
  <si>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</si>
  <si>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</si>
  <si>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</si>
  <si>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Муниципальная программа "Профилактика терроризма и экстремизма в Озерновском городском поселении на 2022-2024 годы"</t>
  </si>
  <si>
    <t>ПРОЕКТ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</si>
  <si>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</si>
  <si>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</si>
  <si>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Приложение 4</t>
  </si>
  <si>
    <t xml:space="preserve">к Решению Собрания депутатов Озерновского городского поселения от       декабря  2023 года № </t>
  </si>
  <si>
    <t>"О местном бюджете Озерновского городского поселения на 2024 год"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</si>
  <si>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2024год</t>
  </si>
  <si>
    <t>с 01.01.2024г.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</si>
  <si>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</si>
  <si>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</si>
  <si>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Организация ликвидации ЧС природного и техногенного характера "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</si>
  <si>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</si>
  <si>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</si>
  <si>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</si>
  <si>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Муниципальная программа «Обеспечение  безопасности дорожного движения на территории Озерновского городского поселения на 2024-2026 годы».</t>
  </si>
  <si>
    <t>Муниципальная программа "Обеспечение безопасности дорожного движения на территории Озерновского городского поселения на 2024-2026 годы"</t>
  </si>
  <si>
    <t xml:space="preserve">Муниципальная программа "Охрана общественного порядка на территории Озерновского городского поселения на 2024-2026 годы". </t>
  </si>
  <si>
    <t>Муниципальная программа "Профилактика преступлений и правонарушений в Озерновском городском поселении на 2024-2026 годы"</t>
  </si>
  <si>
    <t>Другие вопросы в области охраны окружающей среды</t>
  </si>
  <si>
    <t xml:space="preserve">Муниципальная программа "Обращение с отходами производства и потребления в Озерновском городском поселении". </t>
  </si>
  <si>
    <t>07 0 00 00000</t>
  </si>
  <si>
    <t>Подпрограмма "Развитие комплексной системы обращения с твердыми коммунальными отходами на территории Озерновского городского поселения".</t>
  </si>
  <si>
    <t xml:space="preserve">Основное мероприятие "Создание доступной системы накопления (раздельного накопления ) отходов , в том числе ТКО". </t>
  </si>
  <si>
    <t>07 1 00 00000</t>
  </si>
  <si>
    <t>07 1 01 00000</t>
  </si>
  <si>
    <t>11 2 00 00000</t>
  </si>
  <si>
    <t>07 1 01 40520</t>
  </si>
  <si>
    <t>02 1 02 40430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</si>
  <si>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"</t>
  </si>
  <si>
    <t>07 1 01 Т0520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</si>
  <si>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</si>
  <si>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Решение вопросов местного значения Озерновского городского поселения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(софинансирование за счет средств местного бюджета)"</t>
  </si>
  <si>
    <t>02 1 02 Т0430</t>
  </si>
  <si>
    <t>Решение вопросов местного значения Озерновского городского поселения в рамках государственной программы Камчатского края "Обращение с отходами производства и потребления в Камчатском крае (софинансирование за счет средств местного бюджета) 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</si>
</sst>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  <numFmt numFmtId="181" formatCode="#,##0.0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177" fontId="5" fillId="0" borderId="27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177" fontId="13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13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justify" vertical="center" wrapText="1"/>
    </xf>
    <xf numFmtId="49" fontId="13" fillId="0" borderId="32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/>
    </xf>
    <xf numFmtId="49" fontId="15" fillId="0" borderId="33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176" fontId="15" fillId="0" borderId="37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177" fontId="5" fillId="33" borderId="27" xfId="0" applyNumberFormat="1" applyFont="1" applyFill="1" applyBorder="1" applyAlignment="1">
      <alignment horizontal="right"/>
    </xf>
    <xf numFmtId="177" fontId="13" fillId="33" borderId="27" xfId="0" applyNumberFormat="1" applyFont="1" applyFill="1" applyBorder="1" applyAlignment="1">
      <alignment horizontal="right"/>
    </xf>
    <xf numFmtId="181" fontId="13" fillId="0" borderId="38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49" fontId="4" fillId="0" borderId="27" xfId="53" applyNumberFormat="1" applyFont="1" applyFill="1" applyBorder="1" applyAlignment="1">
      <alignment horizontal="left" vertical="center" wrapText="1"/>
      <protection/>
    </xf>
    <xf numFmtId="180" fontId="5" fillId="0" borderId="27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7" fontId="5" fillId="33" borderId="21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177" fontId="5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13" fillId="0" borderId="27" xfId="0" applyFont="1" applyBorder="1" applyAlignment="1">
      <alignment horizontal="left" wrapText="1"/>
    </xf>
    <xf numFmtId="49" fontId="13" fillId="35" borderId="27" xfId="0" applyNumberFormat="1" applyFont="1" applyFill="1" applyBorder="1" applyAlignment="1">
      <alignment horizontal="center"/>
    </xf>
    <xf numFmtId="49" fontId="5" fillId="35" borderId="27" xfId="0" applyNumberFormat="1" applyFont="1" applyFill="1" applyBorder="1" applyAlignment="1">
      <alignment horizontal="center"/>
    </xf>
    <xf numFmtId="0" fontId="5" fillId="35" borderId="27" xfId="0" applyFont="1" applyFill="1" applyBorder="1" applyAlignment="1" applyProtection="1">
      <alignment horizontal="center" wrapText="1"/>
      <protection locked="0"/>
    </xf>
    <xf numFmtId="177" fontId="13" fillId="18" borderId="27" xfId="0" applyNumberFormat="1" applyFont="1" applyFill="1" applyBorder="1" applyAlignment="1">
      <alignment horizontal="right"/>
    </xf>
    <xf numFmtId="177" fontId="5" fillId="35" borderId="2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57" t="s">
        <v>3</v>
      </c>
      <c r="B5" s="157"/>
      <c r="C5" s="157"/>
      <c r="D5" s="157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57" t="s">
        <v>4</v>
      </c>
      <c r="B6" s="157"/>
      <c r="C6" s="157"/>
      <c r="D6" s="157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58" t="s">
        <v>5</v>
      </c>
      <c r="B7" s="158"/>
      <c r="C7" s="158"/>
      <c r="D7" s="158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1"/>
  <sheetViews>
    <sheetView tabSelected="1" zoomScalePageLayoutView="0" workbookViewId="0" topLeftCell="A217">
      <selection activeCell="G151" sqref="G151"/>
    </sheetView>
  </sheetViews>
  <sheetFormatPr defaultColWidth="9.00390625" defaultRowHeight="12.75"/>
  <cols>
    <col min="1" max="1" width="6.00390625" style="71" customWidth="1"/>
    <col min="2" max="2" width="42.625" style="3" customWidth="1"/>
    <col min="3" max="3" width="8.625" style="3" customWidth="1"/>
    <col min="4" max="4" width="10.375" style="3" customWidth="1"/>
    <col min="5" max="5" width="16.00390625" style="3" customWidth="1"/>
    <col min="6" max="6" width="12.75390625" style="3" customWidth="1"/>
    <col min="7" max="7" width="22.75390625" style="73" customWidth="1"/>
    <col min="8" max="8" width="12.125" style="5" customWidth="1"/>
    <col min="9" max="9" width="20.75390625" style="5" customWidth="1"/>
    <col min="10" max="10" width="12.125" style="5" customWidth="1"/>
    <col min="11" max="11" width="11.125" style="5" customWidth="1"/>
    <col min="12" max="12" width="14.75390625" style="6" customWidth="1"/>
    <col min="13" max="17" width="9.125" style="6" customWidth="1"/>
    <col min="18" max="16384" width="9.125" style="6" customWidth="1"/>
  </cols>
  <sheetData>
    <row r="1" spans="2:7" ht="15">
      <c r="B1" s="10"/>
      <c r="C1" s="10"/>
      <c r="D1" s="10"/>
      <c r="E1" s="10"/>
      <c r="F1" s="10"/>
      <c r="G1" s="10" t="s">
        <v>278</v>
      </c>
    </row>
    <row r="2" spans="2:7" ht="15">
      <c r="B2" s="124"/>
      <c r="C2" s="124"/>
      <c r="D2" s="124"/>
      <c r="E2" s="124"/>
      <c r="F2" s="124"/>
      <c r="G2" s="129" t="s">
        <v>281</v>
      </c>
    </row>
    <row r="3" spans="2:7" ht="15">
      <c r="B3" s="124"/>
      <c r="C3" s="124"/>
      <c r="D3" s="124"/>
      <c r="E3" s="124"/>
      <c r="F3" s="124"/>
      <c r="G3" s="129" t="s">
        <v>282</v>
      </c>
    </row>
    <row r="4" spans="2:7" ht="23.25" customHeight="1">
      <c r="B4" s="124"/>
      <c r="C4" s="124"/>
      <c r="D4" s="124"/>
      <c r="E4" s="124"/>
      <c r="F4" s="124"/>
      <c r="G4" s="129" t="s">
        <v>283</v>
      </c>
    </row>
    <row r="5" spans="1:7" ht="12.75">
      <c r="A5" s="11"/>
      <c r="B5" s="125"/>
      <c r="C5" s="125"/>
      <c r="D5" s="125"/>
      <c r="E5" s="125"/>
      <c r="F5" s="125"/>
      <c r="G5" s="125"/>
    </row>
    <row r="6" spans="1:7" ht="15.75" customHeight="1">
      <c r="A6" s="161"/>
      <c r="B6" s="161"/>
      <c r="C6" s="161"/>
      <c r="D6" s="161"/>
      <c r="E6" s="161"/>
      <c r="F6" s="161"/>
      <c r="G6" s="161"/>
    </row>
    <row r="7" spans="2:7" ht="12" customHeight="1">
      <c r="B7" s="116"/>
      <c r="C7" s="116"/>
      <c r="D7" s="160"/>
      <c r="E7" s="160"/>
      <c r="F7" s="160"/>
      <c r="G7" s="160"/>
    </row>
    <row r="8" spans="1:13" s="14" customFormat="1" ht="43.5" customHeight="1">
      <c r="A8" s="159" t="s">
        <v>284</v>
      </c>
      <c r="B8" s="159"/>
      <c r="C8" s="159"/>
      <c r="D8" s="159"/>
      <c r="E8" s="159"/>
      <c r="F8" s="159"/>
      <c r="G8" s="159"/>
      <c r="H8" s="36"/>
      <c r="I8" s="36"/>
      <c r="J8" s="36"/>
      <c r="K8" s="36"/>
      <c r="L8" s="36"/>
      <c r="M8" s="36"/>
    </row>
    <row r="9" spans="1:13" s="14" customFormat="1" ht="9" customHeight="1">
      <c r="A9" s="130"/>
      <c r="B9" s="130"/>
      <c r="C9" s="131"/>
      <c r="D9" s="131"/>
      <c r="E9" s="130"/>
      <c r="F9" s="130"/>
      <c r="G9" s="123" t="s">
        <v>130</v>
      </c>
      <c r="H9" s="36"/>
      <c r="I9" s="36"/>
      <c r="J9" s="36"/>
      <c r="K9" s="36"/>
      <c r="L9" s="36"/>
      <c r="M9" s="36"/>
    </row>
    <row r="10" spans="1:13" s="23" customFormat="1" ht="24">
      <c r="A10" s="132" t="s">
        <v>131</v>
      </c>
      <c r="B10" s="117" t="s">
        <v>132</v>
      </c>
      <c r="C10" s="118" t="s">
        <v>133</v>
      </c>
      <c r="D10" s="119" t="s">
        <v>134</v>
      </c>
      <c r="E10" s="120" t="s">
        <v>135</v>
      </c>
      <c r="F10" s="121" t="s">
        <v>136</v>
      </c>
      <c r="G10" s="122" t="s">
        <v>137</v>
      </c>
      <c r="H10" s="36"/>
      <c r="I10" s="36"/>
      <c r="J10" s="36"/>
      <c r="K10" s="36"/>
      <c r="L10" s="36"/>
      <c r="M10" s="36"/>
    </row>
    <row r="11" spans="1:13" s="23" customFormat="1" ht="15.75">
      <c r="A11" s="133">
        <v>1</v>
      </c>
      <c r="B11" s="92" t="s">
        <v>138</v>
      </c>
      <c r="C11" s="93" t="s">
        <v>139</v>
      </c>
      <c r="D11" s="92" t="s">
        <v>140</v>
      </c>
      <c r="E11" s="93" t="s">
        <v>141</v>
      </c>
      <c r="F11" s="92" t="s">
        <v>142</v>
      </c>
      <c r="G11" s="94">
        <v>7</v>
      </c>
      <c r="H11" s="36"/>
      <c r="I11" s="36"/>
      <c r="J11" s="36"/>
      <c r="K11" s="36"/>
      <c r="L11" s="36"/>
      <c r="M11" s="36"/>
    </row>
    <row r="12" spans="1:13" s="30" customFormat="1" ht="15.75">
      <c r="A12" s="74">
        <v>1</v>
      </c>
      <c r="B12" s="95" t="s">
        <v>143</v>
      </c>
      <c r="C12" s="96" t="s">
        <v>11</v>
      </c>
      <c r="D12" s="89"/>
      <c r="E12" s="96"/>
      <c r="F12" s="96"/>
      <c r="G12" s="97">
        <f>G13+G19+G27+G33+G39</f>
        <v>32838.3753</v>
      </c>
      <c r="H12" s="36"/>
      <c r="I12" s="70" t="s">
        <v>144</v>
      </c>
      <c r="J12" s="134">
        <v>31266</v>
      </c>
      <c r="K12" s="5" t="s">
        <v>285</v>
      </c>
      <c r="L12" s="36"/>
      <c r="M12" s="36"/>
    </row>
    <row r="13" spans="1:12" s="36" customFormat="1" ht="38.25">
      <c r="A13" s="75"/>
      <c r="B13" s="98" t="s">
        <v>145</v>
      </c>
      <c r="C13" s="89" t="s">
        <v>11</v>
      </c>
      <c r="D13" s="89" t="s">
        <v>27</v>
      </c>
      <c r="E13" s="90"/>
      <c r="F13" s="90"/>
      <c r="G13" s="91">
        <f>G14</f>
        <v>3699.94913</v>
      </c>
      <c r="I13" s="5" t="s">
        <v>146</v>
      </c>
      <c r="J13" s="70">
        <f>G13+G19+G27+G75</f>
        <v>32569.0753</v>
      </c>
      <c r="L13" s="135"/>
    </row>
    <row r="14" spans="1:7" s="36" customFormat="1" ht="15">
      <c r="A14" s="75"/>
      <c r="B14" s="98" t="s">
        <v>147</v>
      </c>
      <c r="C14" s="89" t="s">
        <v>11</v>
      </c>
      <c r="D14" s="89" t="s">
        <v>27</v>
      </c>
      <c r="E14" s="90" t="s">
        <v>148</v>
      </c>
      <c r="F14" s="90"/>
      <c r="G14" s="91">
        <f>G15</f>
        <v>3699.94913</v>
      </c>
    </row>
    <row r="15" spans="1:12" s="36" customFormat="1" ht="15">
      <c r="A15" s="75"/>
      <c r="B15" s="98" t="s">
        <v>147</v>
      </c>
      <c r="C15" s="89" t="s">
        <v>11</v>
      </c>
      <c r="D15" s="89" t="s">
        <v>27</v>
      </c>
      <c r="E15" s="90" t="s">
        <v>148</v>
      </c>
      <c r="F15" s="90"/>
      <c r="G15" s="91">
        <f>G17</f>
        <v>3699.94913</v>
      </c>
      <c r="I15" s="5" t="s">
        <v>149</v>
      </c>
      <c r="J15" s="136">
        <f>J12-J13</f>
        <v>-1303.0753000000004</v>
      </c>
      <c r="L15" s="137"/>
    </row>
    <row r="16" spans="1:10" s="36" customFormat="1" ht="15">
      <c r="A16" s="75"/>
      <c r="B16" s="98" t="s">
        <v>147</v>
      </c>
      <c r="C16" s="89" t="s">
        <v>11</v>
      </c>
      <c r="D16" s="89" t="s">
        <v>27</v>
      </c>
      <c r="E16" s="90" t="s">
        <v>148</v>
      </c>
      <c r="F16" s="90"/>
      <c r="G16" s="91">
        <f>G17</f>
        <v>3699.94913</v>
      </c>
      <c r="I16" s="5"/>
      <c r="J16" s="136"/>
    </row>
    <row r="17" spans="1:7" s="36" customFormat="1" ht="25.5">
      <c r="A17" s="75"/>
      <c r="B17" s="98" t="s">
        <v>150</v>
      </c>
      <c r="C17" s="89" t="s">
        <v>11</v>
      </c>
      <c r="D17" s="89" t="s">
        <v>27</v>
      </c>
      <c r="E17" s="90" t="s">
        <v>151</v>
      </c>
      <c r="F17" s="90"/>
      <c r="G17" s="91">
        <f>G18</f>
        <v>3699.94913</v>
      </c>
    </row>
    <row r="18" spans="1:7" s="36" customFormat="1" ht="63.75">
      <c r="A18" s="75"/>
      <c r="B18" s="88" t="s">
        <v>152</v>
      </c>
      <c r="C18" s="89" t="s">
        <v>11</v>
      </c>
      <c r="D18" s="89" t="s">
        <v>27</v>
      </c>
      <c r="E18" s="90" t="s">
        <v>151</v>
      </c>
      <c r="F18" s="90">
        <v>100</v>
      </c>
      <c r="G18" s="126">
        <v>3699.94913</v>
      </c>
    </row>
    <row r="19" spans="1:7" s="36" customFormat="1" ht="51">
      <c r="A19" s="75"/>
      <c r="B19" s="98" t="s">
        <v>16</v>
      </c>
      <c r="C19" s="89" t="s">
        <v>11</v>
      </c>
      <c r="D19" s="89" t="s">
        <v>32</v>
      </c>
      <c r="E19" s="90"/>
      <c r="F19" s="90"/>
      <c r="G19" s="126">
        <f>G20</f>
        <v>1959.47608</v>
      </c>
    </row>
    <row r="20" spans="1:7" s="36" customFormat="1" ht="15">
      <c r="A20" s="75"/>
      <c r="B20" s="98" t="s">
        <v>147</v>
      </c>
      <c r="C20" s="89" t="s">
        <v>11</v>
      </c>
      <c r="D20" s="89" t="s">
        <v>32</v>
      </c>
      <c r="E20" s="90" t="s">
        <v>148</v>
      </c>
      <c r="F20" s="90"/>
      <c r="G20" s="91">
        <f>G21</f>
        <v>1959.47608</v>
      </c>
    </row>
    <row r="21" spans="1:7" s="36" customFormat="1" ht="15">
      <c r="A21" s="75"/>
      <c r="B21" s="98" t="s">
        <v>147</v>
      </c>
      <c r="C21" s="89" t="s">
        <v>11</v>
      </c>
      <c r="D21" s="89" t="s">
        <v>32</v>
      </c>
      <c r="E21" s="90" t="s">
        <v>148</v>
      </c>
      <c r="F21" s="90"/>
      <c r="G21" s="91">
        <f>G22</f>
        <v>1959.47608</v>
      </c>
    </row>
    <row r="22" spans="1:7" s="36" customFormat="1" ht="15">
      <c r="A22" s="75"/>
      <c r="B22" s="98" t="s">
        <v>147</v>
      </c>
      <c r="C22" s="89" t="s">
        <v>11</v>
      </c>
      <c r="D22" s="89" t="s">
        <v>32</v>
      </c>
      <c r="E22" s="90" t="s">
        <v>148</v>
      </c>
      <c r="F22" s="90"/>
      <c r="G22" s="91">
        <f>G23</f>
        <v>1959.47608</v>
      </c>
    </row>
    <row r="23" spans="1:7" s="36" customFormat="1" ht="51">
      <c r="A23" s="75"/>
      <c r="B23" s="98" t="s">
        <v>153</v>
      </c>
      <c r="C23" s="89" t="s">
        <v>11</v>
      </c>
      <c r="D23" s="89" t="s">
        <v>32</v>
      </c>
      <c r="E23" s="90" t="s">
        <v>154</v>
      </c>
      <c r="F23" s="90"/>
      <c r="G23" s="91">
        <f>SUM(G24:G26)</f>
        <v>1959.47608</v>
      </c>
    </row>
    <row r="24" spans="1:7" s="36" customFormat="1" ht="90">
      <c r="A24" s="75"/>
      <c r="B24" s="138" t="s">
        <v>152</v>
      </c>
      <c r="C24" s="89" t="s">
        <v>11</v>
      </c>
      <c r="D24" s="89" t="s">
        <v>32</v>
      </c>
      <c r="E24" s="90" t="s">
        <v>154</v>
      </c>
      <c r="F24" s="90">
        <v>100</v>
      </c>
      <c r="G24" s="91">
        <v>1829.47608</v>
      </c>
    </row>
    <row r="25" spans="1:7" s="36" customFormat="1" ht="25.5" customHeight="1">
      <c r="A25" s="75"/>
      <c r="B25" s="138" t="s">
        <v>155</v>
      </c>
      <c r="C25" s="89" t="s">
        <v>11</v>
      </c>
      <c r="D25" s="89" t="s">
        <v>32</v>
      </c>
      <c r="E25" s="90" t="s">
        <v>154</v>
      </c>
      <c r="F25" s="90">
        <v>200</v>
      </c>
      <c r="G25" s="91">
        <v>120</v>
      </c>
    </row>
    <row r="26" spans="1:7" s="36" customFormat="1" ht="15">
      <c r="A26" s="75"/>
      <c r="B26" s="138" t="s">
        <v>156</v>
      </c>
      <c r="C26" s="89" t="s">
        <v>11</v>
      </c>
      <c r="D26" s="89" t="s">
        <v>32</v>
      </c>
      <c r="E26" s="90" t="s">
        <v>154</v>
      </c>
      <c r="F26" s="90">
        <v>800</v>
      </c>
      <c r="G26" s="91">
        <v>10</v>
      </c>
    </row>
    <row r="27" spans="1:7" s="36" customFormat="1" ht="51">
      <c r="A27" s="75"/>
      <c r="B27" s="98" t="s">
        <v>18</v>
      </c>
      <c r="C27" s="89" t="s">
        <v>11</v>
      </c>
      <c r="D27" s="89" t="s">
        <v>39</v>
      </c>
      <c r="E27" s="90"/>
      <c r="F27" s="90"/>
      <c r="G27" s="91">
        <f>G28</f>
        <v>18435.26358</v>
      </c>
    </row>
    <row r="28" spans="1:7" s="36" customFormat="1" ht="15">
      <c r="A28" s="75"/>
      <c r="B28" s="98" t="s">
        <v>147</v>
      </c>
      <c r="C28" s="89" t="s">
        <v>11</v>
      </c>
      <c r="D28" s="89" t="s">
        <v>39</v>
      </c>
      <c r="E28" s="90" t="s">
        <v>148</v>
      </c>
      <c r="F28" s="90"/>
      <c r="G28" s="91">
        <f>G29</f>
        <v>18435.26358</v>
      </c>
    </row>
    <row r="29" spans="1:7" s="36" customFormat="1" ht="15">
      <c r="A29" s="75"/>
      <c r="B29" s="98" t="s">
        <v>147</v>
      </c>
      <c r="C29" s="89" t="s">
        <v>11</v>
      </c>
      <c r="D29" s="89" t="s">
        <v>39</v>
      </c>
      <c r="E29" s="90" t="s">
        <v>148</v>
      </c>
      <c r="F29" s="90"/>
      <c r="G29" s="91">
        <f>G31</f>
        <v>18435.26358</v>
      </c>
    </row>
    <row r="30" spans="1:7" s="36" customFormat="1" ht="15">
      <c r="A30" s="75"/>
      <c r="B30" s="98" t="s">
        <v>147</v>
      </c>
      <c r="C30" s="89" t="s">
        <v>11</v>
      </c>
      <c r="D30" s="89" t="s">
        <v>39</v>
      </c>
      <c r="E30" s="90" t="s">
        <v>148</v>
      </c>
      <c r="F30" s="90"/>
      <c r="G30" s="91">
        <f>G31</f>
        <v>18435.26358</v>
      </c>
    </row>
    <row r="31" spans="1:7" s="36" customFormat="1" ht="51">
      <c r="A31" s="75"/>
      <c r="B31" s="88" t="s">
        <v>153</v>
      </c>
      <c r="C31" s="89" t="s">
        <v>11</v>
      </c>
      <c r="D31" s="89" t="s">
        <v>39</v>
      </c>
      <c r="E31" s="90" t="s">
        <v>154</v>
      </c>
      <c r="F31" s="90"/>
      <c r="G31" s="91">
        <f>G32</f>
        <v>18435.26358</v>
      </c>
    </row>
    <row r="32" spans="1:7" s="36" customFormat="1" ht="63.75">
      <c r="A32" s="75"/>
      <c r="B32" s="88" t="s">
        <v>152</v>
      </c>
      <c r="C32" s="89" t="s">
        <v>11</v>
      </c>
      <c r="D32" s="89" t="s">
        <v>39</v>
      </c>
      <c r="E32" s="90" t="s">
        <v>154</v>
      </c>
      <c r="F32" s="90">
        <v>100</v>
      </c>
      <c r="G32" s="91">
        <v>18435.26358</v>
      </c>
    </row>
    <row r="33" spans="1:7" s="36" customFormat="1" ht="15">
      <c r="A33" s="75"/>
      <c r="B33" s="99" t="s">
        <v>23</v>
      </c>
      <c r="C33" s="89" t="s">
        <v>11</v>
      </c>
      <c r="D33" s="89" t="s">
        <v>107</v>
      </c>
      <c r="E33" s="90"/>
      <c r="F33" s="90"/>
      <c r="G33" s="91">
        <f>G34</f>
        <v>100</v>
      </c>
    </row>
    <row r="34" spans="1:7" s="36" customFormat="1" ht="15">
      <c r="A34" s="75"/>
      <c r="B34" s="98" t="s">
        <v>147</v>
      </c>
      <c r="C34" s="89" t="s">
        <v>11</v>
      </c>
      <c r="D34" s="89" t="s">
        <v>107</v>
      </c>
      <c r="E34" s="90" t="s">
        <v>148</v>
      </c>
      <c r="F34" s="90"/>
      <c r="G34" s="91">
        <f>G35</f>
        <v>100</v>
      </c>
    </row>
    <row r="35" spans="1:7" s="36" customFormat="1" ht="15">
      <c r="A35" s="75"/>
      <c r="B35" s="98" t="s">
        <v>147</v>
      </c>
      <c r="C35" s="89" t="s">
        <v>11</v>
      </c>
      <c r="D35" s="89" t="s">
        <v>107</v>
      </c>
      <c r="E35" s="90" t="s">
        <v>148</v>
      </c>
      <c r="F35" s="90"/>
      <c r="G35" s="91">
        <f>G37</f>
        <v>100</v>
      </c>
    </row>
    <row r="36" spans="1:7" s="36" customFormat="1" ht="15">
      <c r="A36" s="75"/>
      <c r="B36" s="98" t="s">
        <v>147</v>
      </c>
      <c r="C36" s="89" t="s">
        <v>11</v>
      </c>
      <c r="D36" s="89" t="s">
        <v>107</v>
      </c>
      <c r="E36" s="90" t="s">
        <v>148</v>
      </c>
      <c r="F36" s="90"/>
      <c r="G36" s="91">
        <f>G37</f>
        <v>100</v>
      </c>
    </row>
    <row r="37" spans="1:7" s="36" customFormat="1" ht="25.5">
      <c r="A37" s="75"/>
      <c r="B37" s="98" t="s">
        <v>157</v>
      </c>
      <c r="C37" s="89" t="s">
        <v>11</v>
      </c>
      <c r="D37" s="89" t="s">
        <v>107</v>
      </c>
      <c r="E37" s="90" t="s">
        <v>158</v>
      </c>
      <c r="F37" s="90"/>
      <c r="G37" s="91">
        <f>G38</f>
        <v>100</v>
      </c>
    </row>
    <row r="38" spans="1:7" s="36" customFormat="1" ht="15">
      <c r="A38" s="75"/>
      <c r="B38" s="88" t="s">
        <v>156</v>
      </c>
      <c r="C38" s="89" t="s">
        <v>11</v>
      </c>
      <c r="D38" s="89" t="s">
        <v>107</v>
      </c>
      <c r="E38" s="90" t="s">
        <v>158</v>
      </c>
      <c r="F38" s="90">
        <v>800</v>
      </c>
      <c r="G38" s="91">
        <v>100</v>
      </c>
    </row>
    <row r="39" spans="1:7" s="36" customFormat="1" ht="15">
      <c r="A39" s="75"/>
      <c r="B39" s="99" t="s">
        <v>25</v>
      </c>
      <c r="C39" s="89" t="s">
        <v>11</v>
      </c>
      <c r="D39" s="89" t="s">
        <v>159</v>
      </c>
      <c r="E39" s="90"/>
      <c r="F39" s="90"/>
      <c r="G39" s="126">
        <f>G40+G45+G62+G67+G72</f>
        <v>8643.68651</v>
      </c>
    </row>
    <row r="40" spans="1:7" s="36" customFormat="1" ht="38.25">
      <c r="A40" s="75"/>
      <c r="B40" s="99" t="s">
        <v>277</v>
      </c>
      <c r="C40" s="89" t="s">
        <v>11</v>
      </c>
      <c r="D40" s="89" t="s">
        <v>159</v>
      </c>
      <c r="E40" s="90" t="s">
        <v>160</v>
      </c>
      <c r="F40" s="90"/>
      <c r="G40" s="91">
        <f>G44</f>
        <v>6</v>
      </c>
    </row>
    <row r="41" spans="1:7" s="36" customFormat="1" ht="38.25">
      <c r="A41" s="75"/>
      <c r="B41" s="99" t="s">
        <v>161</v>
      </c>
      <c r="C41" s="89" t="s">
        <v>11</v>
      </c>
      <c r="D41" s="89" t="s">
        <v>159</v>
      </c>
      <c r="E41" s="90" t="s">
        <v>162</v>
      </c>
      <c r="F41" s="90"/>
      <c r="G41" s="91">
        <f>G44</f>
        <v>6</v>
      </c>
    </row>
    <row r="42" spans="1:7" s="36" customFormat="1" ht="26.25" customHeight="1">
      <c r="A42" s="75"/>
      <c r="B42" s="99" t="s">
        <v>163</v>
      </c>
      <c r="C42" s="89" t="s">
        <v>11</v>
      </c>
      <c r="D42" s="89" t="s">
        <v>159</v>
      </c>
      <c r="E42" s="90" t="s">
        <v>164</v>
      </c>
      <c r="F42" s="90"/>
      <c r="G42" s="91">
        <f>G44</f>
        <v>6</v>
      </c>
    </row>
    <row r="43" spans="1:7" s="36" customFormat="1" ht="76.5">
      <c r="A43" s="75"/>
      <c r="B43" s="99" t="s">
        <v>165</v>
      </c>
      <c r="C43" s="89" t="s">
        <v>11</v>
      </c>
      <c r="D43" s="89" t="s">
        <v>159</v>
      </c>
      <c r="E43" s="90" t="s">
        <v>166</v>
      </c>
      <c r="F43" s="90"/>
      <c r="G43" s="91">
        <f>G44</f>
        <v>6</v>
      </c>
    </row>
    <row r="44" spans="1:7" s="36" customFormat="1" ht="25.5">
      <c r="A44" s="75"/>
      <c r="B44" s="88" t="s">
        <v>167</v>
      </c>
      <c r="C44" s="89" t="s">
        <v>11</v>
      </c>
      <c r="D44" s="89" t="s">
        <v>159</v>
      </c>
      <c r="E44" s="90" t="s">
        <v>166</v>
      </c>
      <c r="F44" s="90">
        <v>200</v>
      </c>
      <c r="G44" s="91">
        <v>6</v>
      </c>
    </row>
    <row r="45" spans="1:7" s="36" customFormat="1" ht="51">
      <c r="A45" s="75"/>
      <c r="B45" s="88" t="s">
        <v>294</v>
      </c>
      <c r="C45" s="89" t="s">
        <v>11</v>
      </c>
      <c r="D45" s="89" t="s">
        <v>159</v>
      </c>
      <c r="E45" s="90" t="s">
        <v>168</v>
      </c>
      <c r="F45" s="90"/>
      <c r="G45" s="91">
        <f>G46</f>
        <v>117</v>
      </c>
    </row>
    <row r="46" spans="1:7" s="36" customFormat="1" ht="38.25">
      <c r="A46" s="75"/>
      <c r="B46" s="88" t="s">
        <v>169</v>
      </c>
      <c r="C46" s="89" t="s">
        <v>11</v>
      </c>
      <c r="D46" s="89" t="s">
        <v>159</v>
      </c>
      <c r="E46" s="90" t="s">
        <v>170</v>
      </c>
      <c r="F46" s="90"/>
      <c r="G46" s="91">
        <f>G49+G51+G54+G57+G60</f>
        <v>117</v>
      </c>
    </row>
    <row r="47" spans="1:7" s="36" customFormat="1" ht="38.25">
      <c r="A47" s="75"/>
      <c r="B47" s="88" t="s">
        <v>171</v>
      </c>
      <c r="C47" s="89" t="s">
        <v>11</v>
      </c>
      <c r="D47" s="89" t="s">
        <v>159</v>
      </c>
      <c r="E47" s="90" t="s">
        <v>172</v>
      </c>
      <c r="F47" s="90"/>
      <c r="G47" s="91">
        <f>G48</f>
        <v>8</v>
      </c>
    </row>
    <row r="48" spans="1:7" s="36" customFormat="1" ht="76.5">
      <c r="A48" s="75"/>
      <c r="B48" s="99" t="s">
        <v>165</v>
      </c>
      <c r="C48" s="89" t="s">
        <v>11</v>
      </c>
      <c r="D48" s="89" t="s">
        <v>159</v>
      </c>
      <c r="E48" s="90" t="s">
        <v>173</v>
      </c>
      <c r="F48" s="90"/>
      <c r="G48" s="91">
        <f>G49</f>
        <v>8</v>
      </c>
    </row>
    <row r="49" spans="1:7" s="36" customFormat="1" ht="25.5">
      <c r="A49" s="75"/>
      <c r="B49" s="88" t="s">
        <v>167</v>
      </c>
      <c r="C49" s="89" t="s">
        <v>11</v>
      </c>
      <c r="D49" s="89" t="s">
        <v>159</v>
      </c>
      <c r="E49" s="90" t="s">
        <v>173</v>
      </c>
      <c r="F49" s="90">
        <v>200</v>
      </c>
      <c r="G49" s="91">
        <v>8</v>
      </c>
    </row>
    <row r="50" spans="1:7" s="36" customFormat="1" ht="38.25">
      <c r="A50" s="75"/>
      <c r="B50" s="88" t="s">
        <v>174</v>
      </c>
      <c r="C50" s="89" t="s">
        <v>11</v>
      </c>
      <c r="D50" s="89" t="s">
        <v>159</v>
      </c>
      <c r="E50" s="90" t="s">
        <v>175</v>
      </c>
      <c r="F50" s="90"/>
      <c r="G50" s="91">
        <f>G51</f>
        <v>3</v>
      </c>
    </row>
    <row r="51" spans="1:7" s="36" customFormat="1" ht="76.5">
      <c r="A51" s="75"/>
      <c r="B51" s="99" t="s">
        <v>165</v>
      </c>
      <c r="C51" s="89" t="s">
        <v>11</v>
      </c>
      <c r="D51" s="89" t="s">
        <v>159</v>
      </c>
      <c r="E51" s="90" t="s">
        <v>176</v>
      </c>
      <c r="F51" s="90"/>
      <c r="G51" s="91">
        <f>G52</f>
        <v>3</v>
      </c>
    </row>
    <row r="52" spans="1:7" s="36" customFormat="1" ht="25.5">
      <c r="A52" s="75"/>
      <c r="B52" s="88" t="s">
        <v>167</v>
      </c>
      <c r="C52" s="89" t="s">
        <v>11</v>
      </c>
      <c r="D52" s="89" t="s">
        <v>159</v>
      </c>
      <c r="E52" s="90" t="s">
        <v>176</v>
      </c>
      <c r="F52" s="90">
        <v>200</v>
      </c>
      <c r="G52" s="91">
        <v>3</v>
      </c>
    </row>
    <row r="53" spans="1:7" s="36" customFormat="1" ht="38.25">
      <c r="A53" s="75"/>
      <c r="B53" s="88" t="s">
        <v>177</v>
      </c>
      <c r="C53" s="89" t="s">
        <v>11</v>
      </c>
      <c r="D53" s="89" t="s">
        <v>159</v>
      </c>
      <c r="E53" s="90" t="s">
        <v>178</v>
      </c>
      <c r="F53" s="90"/>
      <c r="G53" s="91">
        <f>G54</f>
        <v>3</v>
      </c>
    </row>
    <row r="54" spans="1:7" s="36" customFormat="1" ht="76.5">
      <c r="A54" s="75"/>
      <c r="B54" s="99" t="s">
        <v>165</v>
      </c>
      <c r="C54" s="89" t="s">
        <v>11</v>
      </c>
      <c r="D54" s="89" t="s">
        <v>159</v>
      </c>
      <c r="E54" s="90" t="s">
        <v>179</v>
      </c>
      <c r="F54" s="90"/>
      <c r="G54" s="91">
        <f>G55</f>
        <v>3</v>
      </c>
    </row>
    <row r="55" spans="1:7" s="36" customFormat="1" ht="25.5">
      <c r="A55" s="75"/>
      <c r="B55" s="88" t="s">
        <v>167</v>
      </c>
      <c r="C55" s="89" t="s">
        <v>11</v>
      </c>
      <c r="D55" s="89" t="s">
        <v>159</v>
      </c>
      <c r="E55" s="90" t="s">
        <v>179</v>
      </c>
      <c r="F55" s="90">
        <v>200</v>
      </c>
      <c r="G55" s="91">
        <v>3</v>
      </c>
    </row>
    <row r="56" spans="1:7" s="36" customFormat="1" ht="38.25">
      <c r="A56" s="75"/>
      <c r="B56" s="88" t="s">
        <v>180</v>
      </c>
      <c r="C56" s="89" t="s">
        <v>11</v>
      </c>
      <c r="D56" s="89" t="s">
        <v>159</v>
      </c>
      <c r="E56" s="90" t="s">
        <v>181</v>
      </c>
      <c r="F56" s="90"/>
      <c r="G56" s="91">
        <f>G57</f>
        <v>3</v>
      </c>
    </row>
    <row r="57" spans="1:7" s="36" customFormat="1" ht="76.5">
      <c r="A57" s="75"/>
      <c r="B57" s="99" t="s">
        <v>165</v>
      </c>
      <c r="C57" s="89" t="s">
        <v>11</v>
      </c>
      <c r="D57" s="89" t="s">
        <v>159</v>
      </c>
      <c r="E57" s="90" t="s">
        <v>182</v>
      </c>
      <c r="F57" s="90"/>
      <c r="G57" s="91">
        <f>G58</f>
        <v>3</v>
      </c>
    </row>
    <row r="58" spans="1:7" s="36" customFormat="1" ht="25.5">
      <c r="A58" s="75"/>
      <c r="B58" s="88" t="s">
        <v>167</v>
      </c>
      <c r="C58" s="89" t="s">
        <v>11</v>
      </c>
      <c r="D58" s="89" t="s">
        <v>159</v>
      </c>
      <c r="E58" s="90" t="s">
        <v>182</v>
      </c>
      <c r="F58" s="90">
        <v>200</v>
      </c>
      <c r="G58" s="91">
        <v>3</v>
      </c>
    </row>
    <row r="59" spans="1:7" s="36" customFormat="1" ht="25.5">
      <c r="A59" s="75"/>
      <c r="B59" s="88" t="s">
        <v>265</v>
      </c>
      <c r="C59" s="89" t="s">
        <v>11</v>
      </c>
      <c r="D59" s="89" t="s">
        <v>159</v>
      </c>
      <c r="E59" s="90" t="s">
        <v>263</v>
      </c>
      <c r="F59" s="90"/>
      <c r="G59" s="91">
        <f>G60</f>
        <v>100</v>
      </c>
    </row>
    <row r="60" spans="1:7" s="36" customFormat="1" ht="76.5">
      <c r="A60" s="75"/>
      <c r="B60" s="99" t="s">
        <v>165</v>
      </c>
      <c r="C60" s="89" t="s">
        <v>11</v>
      </c>
      <c r="D60" s="89" t="s">
        <v>159</v>
      </c>
      <c r="E60" s="90" t="s">
        <v>264</v>
      </c>
      <c r="F60" s="90"/>
      <c r="G60" s="91">
        <f>G61</f>
        <v>100</v>
      </c>
    </row>
    <row r="61" spans="1:7" s="36" customFormat="1" ht="25.5">
      <c r="A61" s="75"/>
      <c r="B61" s="88" t="s">
        <v>167</v>
      </c>
      <c r="C61" s="89" t="s">
        <v>11</v>
      </c>
      <c r="D61" s="89" t="s">
        <v>159</v>
      </c>
      <c r="E61" s="90" t="s">
        <v>264</v>
      </c>
      <c r="F61" s="90">
        <v>200</v>
      </c>
      <c r="G61" s="91">
        <v>100</v>
      </c>
    </row>
    <row r="62" spans="1:7" s="36" customFormat="1" ht="51">
      <c r="A62" s="75"/>
      <c r="B62" s="88" t="s">
        <v>293</v>
      </c>
      <c r="C62" s="89" t="s">
        <v>11</v>
      </c>
      <c r="D62" s="89" t="s">
        <v>159</v>
      </c>
      <c r="E62" s="90" t="s">
        <v>183</v>
      </c>
      <c r="F62" s="90"/>
      <c r="G62" s="91">
        <f>G63</f>
        <v>9</v>
      </c>
    </row>
    <row r="63" spans="1:7" s="36" customFormat="1" ht="25.5">
      <c r="A63" s="75"/>
      <c r="B63" s="88" t="s">
        <v>184</v>
      </c>
      <c r="C63" s="89" t="s">
        <v>11</v>
      </c>
      <c r="D63" s="89" t="s">
        <v>159</v>
      </c>
      <c r="E63" s="90" t="s">
        <v>185</v>
      </c>
      <c r="F63" s="90"/>
      <c r="G63" s="91">
        <f>G64</f>
        <v>9</v>
      </c>
    </row>
    <row r="64" spans="1:7" s="36" customFormat="1" ht="91.5" customHeight="1">
      <c r="A64" s="75"/>
      <c r="B64" s="88" t="s">
        <v>186</v>
      </c>
      <c r="C64" s="89" t="s">
        <v>11</v>
      </c>
      <c r="D64" s="89" t="s">
        <v>159</v>
      </c>
      <c r="E64" s="90" t="s">
        <v>187</v>
      </c>
      <c r="F64" s="90"/>
      <c r="G64" s="91">
        <f>G65</f>
        <v>9</v>
      </c>
    </row>
    <row r="65" spans="1:7" s="36" customFormat="1" ht="76.5">
      <c r="A65" s="75"/>
      <c r="B65" s="99" t="s">
        <v>165</v>
      </c>
      <c r="C65" s="89" t="s">
        <v>11</v>
      </c>
      <c r="D65" s="89" t="s">
        <v>159</v>
      </c>
      <c r="E65" s="90" t="s">
        <v>188</v>
      </c>
      <c r="F65" s="90"/>
      <c r="G65" s="91">
        <f>G66</f>
        <v>9</v>
      </c>
    </row>
    <row r="66" spans="1:7" s="36" customFormat="1" ht="25.5">
      <c r="A66" s="75"/>
      <c r="B66" s="88" t="s">
        <v>167</v>
      </c>
      <c r="C66" s="89" t="s">
        <v>11</v>
      </c>
      <c r="D66" s="89" t="s">
        <v>159</v>
      </c>
      <c r="E66" s="90" t="s">
        <v>188</v>
      </c>
      <c r="F66" s="90">
        <v>200</v>
      </c>
      <c r="G66" s="91">
        <v>9</v>
      </c>
    </row>
    <row r="67" spans="1:7" s="36" customFormat="1" ht="38.25">
      <c r="A67" s="75"/>
      <c r="B67" s="88" t="s">
        <v>295</v>
      </c>
      <c r="C67" s="89" t="s">
        <v>11</v>
      </c>
      <c r="D67" s="89" t="s">
        <v>159</v>
      </c>
      <c r="E67" s="90" t="s">
        <v>189</v>
      </c>
      <c r="F67" s="90"/>
      <c r="G67" s="91">
        <f>G68</f>
        <v>15</v>
      </c>
    </row>
    <row r="68" spans="1:7" s="36" customFormat="1" ht="38.25">
      <c r="A68" s="75"/>
      <c r="B68" s="88" t="s">
        <v>190</v>
      </c>
      <c r="C68" s="89" t="s">
        <v>11</v>
      </c>
      <c r="D68" s="89" t="s">
        <v>159</v>
      </c>
      <c r="E68" s="90" t="s">
        <v>191</v>
      </c>
      <c r="F68" s="90"/>
      <c r="G68" s="91">
        <f>G69</f>
        <v>15</v>
      </c>
    </row>
    <row r="69" spans="1:7" s="36" customFormat="1" ht="38.25">
      <c r="A69" s="75"/>
      <c r="B69" s="88" t="s">
        <v>192</v>
      </c>
      <c r="C69" s="89" t="s">
        <v>11</v>
      </c>
      <c r="D69" s="89" t="s">
        <v>159</v>
      </c>
      <c r="E69" s="90" t="s">
        <v>193</v>
      </c>
      <c r="F69" s="90"/>
      <c r="G69" s="91">
        <f>G70</f>
        <v>15</v>
      </c>
    </row>
    <row r="70" spans="1:7" s="36" customFormat="1" ht="76.5">
      <c r="A70" s="75"/>
      <c r="B70" s="99" t="s">
        <v>165</v>
      </c>
      <c r="C70" s="89" t="s">
        <v>11</v>
      </c>
      <c r="D70" s="89" t="s">
        <v>159</v>
      </c>
      <c r="E70" s="90" t="s">
        <v>194</v>
      </c>
      <c r="F70" s="90"/>
      <c r="G70" s="91">
        <f>G71</f>
        <v>15</v>
      </c>
    </row>
    <row r="71" spans="1:7" s="36" customFormat="1" ht="25.5">
      <c r="A71" s="75"/>
      <c r="B71" s="88" t="s">
        <v>167</v>
      </c>
      <c r="C71" s="89" t="s">
        <v>11</v>
      </c>
      <c r="D71" s="89" t="s">
        <v>159</v>
      </c>
      <c r="E71" s="90" t="s">
        <v>194</v>
      </c>
      <c r="F71" s="90">
        <v>200</v>
      </c>
      <c r="G71" s="91">
        <v>15</v>
      </c>
    </row>
    <row r="72" spans="1:7" s="36" customFormat="1" ht="15">
      <c r="A72" s="75"/>
      <c r="B72" s="98" t="s">
        <v>147</v>
      </c>
      <c r="C72" s="89" t="s">
        <v>11</v>
      </c>
      <c r="D72" s="89" t="s">
        <v>159</v>
      </c>
      <c r="E72" s="90" t="s">
        <v>148</v>
      </c>
      <c r="F72" s="90"/>
      <c r="G72" s="126">
        <f>G73</f>
        <v>8496.68651</v>
      </c>
    </row>
    <row r="73" spans="1:7" s="36" customFormat="1" ht="15">
      <c r="A73" s="75"/>
      <c r="B73" s="98" t="s">
        <v>147</v>
      </c>
      <c r="C73" s="89" t="s">
        <v>11</v>
      </c>
      <c r="D73" s="89" t="s">
        <v>159</v>
      </c>
      <c r="E73" s="90" t="s">
        <v>148</v>
      </c>
      <c r="F73" s="90"/>
      <c r="G73" s="91">
        <f>G74</f>
        <v>8496.68651</v>
      </c>
    </row>
    <row r="74" spans="1:7" s="36" customFormat="1" ht="15">
      <c r="A74" s="75"/>
      <c r="B74" s="98" t="s">
        <v>147</v>
      </c>
      <c r="C74" s="89" t="s">
        <v>11</v>
      </c>
      <c r="D74" s="89" t="s">
        <v>159</v>
      </c>
      <c r="E74" s="90" t="s">
        <v>148</v>
      </c>
      <c r="F74" s="90"/>
      <c r="G74" s="91">
        <f>G75+G79</f>
        <v>8496.68651</v>
      </c>
    </row>
    <row r="75" spans="1:7" s="36" customFormat="1" ht="38.25">
      <c r="A75" s="75"/>
      <c r="B75" s="88" t="s">
        <v>245</v>
      </c>
      <c r="C75" s="89" t="s">
        <v>11</v>
      </c>
      <c r="D75" s="89" t="s">
        <v>159</v>
      </c>
      <c r="E75" s="90" t="s">
        <v>195</v>
      </c>
      <c r="F75" s="90"/>
      <c r="G75" s="91">
        <f>G76+G77+G78</f>
        <v>8474.38651</v>
      </c>
    </row>
    <row r="76" spans="1:7" s="36" customFormat="1" ht="63.75">
      <c r="A76" s="75"/>
      <c r="B76" s="88" t="s">
        <v>152</v>
      </c>
      <c r="C76" s="89" t="s">
        <v>11</v>
      </c>
      <c r="D76" s="89" t="s">
        <v>159</v>
      </c>
      <c r="E76" s="90" t="s">
        <v>195</v>
      </c>
      <c r="F76" s="90">
        <v>100</v>
      </c>
      <c r="G76" s="91">
        <v>5298.41543</v>
      </c>
    </row>
    <row r="77" spans="1:7" s="36" customFormat="1" ht="25.5">
      <c r="A77" s="75"/>
      <c r="B77" s="88" t="s">
        <v>167</v>
      </c>
      <c r="C77" s="89" t="s">
        <v>11</v>
      </c>
      <c r="D77" s="89" t="s">
        <v>159</v>
      </c>
      <c r="E77" s="90" t="s">
        <v>195</v>
      </c>
      <c r="F77" s="90">
        <v>200</v>
      </c>
      <c r="G77" s="91">
        <v>3105.97108</v>
      </c>
    </row>
    <row r="78" spans="1:7" s="36" customFormat="1" ht="15">
      <c r="A78" s="75"/>
      <c r="B78" s="88" t="s">
        <v>156</v>
      </c>
      <c r="C78" s="89" t="s">
        <v>11</v>
      </c>
      <c r="D78" s="89" t="s">
        <v>159</v>
      </c>
      <c r="E78" s="90" t="s">
        <v>195</v>
      </c>
      <c r="F78" s="90">
        <v>800</v>
      </c>
      <c r="G78" s="91">
        <v>70</v>
      </c>
    </row>
    <row r="79" spans="1:7" s="36" customFormat="1" ht="63.75">
      <c r="A79" s="75"/>
      <c r="B79" s="88" t="s">
        <v>196</v>
      </c>
      <c r="C79" s="89" t="s">
        <v>11</v>
      </c>
      <c r="D79" s="89" t="s">
        <v>159</v>
      </c>
      <c r="E79" s="90" t="s">
        <v>197</v>
      </c>
      <c r="F79" s="90"/>
      <c r="G79" s="91">
        <f>G80</f>
        <v>22.3</v>
      </c>
    </row>
    <row r="80" spans="1:7" s="36" customFormat="1" ht="25.5">
      <c r="A80" s="75"/>
      <c r="B80" s="88" t="s">
        <v>167</v>
      </c>
      <c r="C80" s="89" t="s">
        <v>11</v>
      </c>
      <c r="D80" s="89" t="s">
        <v>159</v>
      </c>
      <c r="E80" s="90" t="s">
        <v>197</v>
      </c>
      <c r="F80" s="90">
        <v>200</v>
      </c>
      <c r="G80" s="91">
        <v>22.3</v>
      </c>
    </row>
    <row r="81" spans="1:7" s="36" customFormat="1" ht="15">
      <c r="A81" s="78">
        <v>2</v>
      </c>
      <c r="B81" s="100" t="s">
        <v>198</v>
      </c>
      <c r="C81" s="96" t="s">
        <v>27</v>
      </c>
      <c r="D81" s="89"/>
      <c r="E81" s="101"/>
      <c r="F81" s="101"/>
      <c r="G81" s="97">
        <f>G82</f>
        <v>287.7</v>
      </c>
    </row>
    <row r="82" spans="1:9" s="36" customFormat="1" ht="15">
      <c r="A82" s="75"/>
      <c r="B82" s="99" t="s">
        <v>30</v>
      </c>
      <c r="C82" s="89" t="s">
        <v>27</v>
      </c>
      <c r="D82" s="89" t="s">
        <v>32</v>
      </c>
      <c r="E82" s="90"/>
      <c r="F82" s="90"/>
      <c r="G82" s="91">
        <f>G83</f>
        <v>287.7</v>
      </c>
      <c r="I82" s="135"/>
    </row>
    <row r="83" spans="1:9" s="36" customFormat="1" ht="15">
      <c r="A83" s="75"/>
      <c r="B83" s="88" t="s">
        <v>147</v>
      </c>
      <c r="C83" s="89" t="s">
        <v>27</v>
      </c>
      <c r="D83" s="89" t="s">
        <v>32</v>
      </c>
      <c r="E83" s="90" t="s">
        <v>148</v>
      </c>
      <c r="F83" s="90"/>
      <c r="G83" s="91">
        <f>G85</f>
        <v>287.7</v>
      </c>
      <c r="I83" s="135"/>
    </row>
    <row r="84" spans="1:9" s="36" customFormat="1" ht="15">
      <c r="A84" s="75"/>
      <c r="B84" s="88" t="s">
        <v>147</v>
      </c>
      <c r="C84" s="89" t="s">
        <v>27</v>
      </c>
      <c r="D84" s="89" t="s">
        <v>32</v>
      </c>
      <c r="E84" s="90" t="s">
        <v>148</v>
      </c>
      <c r="F84" s="90"/>
      <c r="G84" s="91"/>
      <c r="I84" s="135"/>
    </row>
    <row r="85" spans="1:9" s="36" customFormat="1" ht="15">
      <c r="A85" s="75"/>
      <c r="B85" s="88" t="s">
        <v>147</v>
      </c>
      <c r="C85" s="89" t="s">
        <v>27</v>
      </c>
      <c r="D85" s="89" t="s">
        <v>32</v>
      </c>
      <c r="E85" s="90" t="s">
        <v>148</v>
      </c>
      <c r="F85" s="90"/>
      <c r="G85" s="91">
        <f>G86</f>
        <v>287.7</v>
      </c>
      <c r="I85" s="135"/>
    </row>
    <row r="86" spans="1:9" s="36" customFormat="1" ht="38.25">
      <c r="A86" s="75"/>
      <c r="B86" s="88" t="s">
        <v>199</v>
      </c>
      <c r="C86" s="89" t="s">
        <v>27</v>
      </c>
      <c r="D86" s="89" t="s">
        <v>32</v>
      </c>
      <c r="E86" s="90" t="s">
        <v>200</v>
      </c>
      <c r="F86" s="90"/>
      <c r="G86" s="91">
        <f>G87+G88</f>
        <v>287.7</v>
      </c>
      <c r="I86" s="135"/>
    </row>
    <row r="87" spans="1:9" s="36" customFormat="1" ht="63.75">
      <c r="A87" s="75"/>
      <c r="B87" s="88" t="s">
        <v>152</v>
      </c>
      <c r="C87" s="89" t="s">
        <v>27</v>
      </c>
      <c r="D87" s="89" t="s">
        <v>32</v>
      </c>
      <c r="E87" s="90" t="s">
        <v>200</v>
      </c>
      <c r="F87" s="90">
        <v>100</v>
      </c>
      <c r="G87" s="91">
        <v>282.7</v>
      </c>
      <c r="I87" s="135"/>
    </row>
    <row r="88" spans="1:9" s="36" customFormat="1" ht="25.5">
      <c r="A88" s="75"/>
      <c r="B88" s="88" t="s">
        <v>167</v>
      </c>
      <c r="C88" s="89" t="s">
        <v>27</v>
      </c>
      <c r="D88" s="89" t="s">
        <v>32</v>
      </c>
      <c r="E88" s="90" t="s">
        <v>200</v>
      </c>
      <c r="F88" s="90">
        <v>200</v>
      </c>
      <c r="G88" s="91">
        <v>5</v>
      </c>
      <c r="I88" s="135"/>
    </row>
    <row r="89" spans="1:13" s="30" customFormat="1" ht="25.5">
      <c r="A89" s="78">
        <v>3</v>
      </c>
      <c r="B89" s="102" t="s">
        <v>201</v>
      </c>
      <c r="C89" s="96" t="s">
        <v>32</v>
      </c>
      <c r="D89" s="89"/>
      <c r="E89" s="103"/>
      <c r="F89" s="103"/>
      <c r="G89" s="97">
        <f>G90+G102</f>
        <v>144.09702</v>
      </c>
      <c r="H89" s="36"/>
      <c r="I89" s="135"/>
      <c r="J89" s="36"/>
      <c r="K89" s="36"/>
      <c r="L89" s="36"/>
      <c r="M89" s="36"/>
    </row>
    <row r="90" spans="1:13" s="30" customFormat="1" ht="15.75">
      <c r="A90" s="78"/>
      <c r="B90" s="104" t="s">
        <v>202</v>
      </c>
      <c r="C90" s="89" t="s">
        <v>32</v>
      </c>
      <c r="D90" s="89" t="s">
        <v>39</v>
      </c>
      <c r="E90" s="105"/>
      <c r="F90" s="105"/>
      <c r="G90" s="91">
        <f>G91</f>
        <v>94.09702</v>
      </c>
      <c r="H90" s="36"/>
      <c r="I90" s="135"/>
      <c r="J90" s="36"/>
      <c r="K90" s="36"/>
      <c r="L90" s="36"/>
      <c r="M90" s="36"/>
    </row>
    <row r="91" spans="1:13" s="30" customFormat="1" ht="15.75">
      <c r="A91" s="78"/>
      <c r="B91" s="88" t="s">
        <v>147</v>
      </c>
      <c r="C91" s="89" t="s">
        <v>32</v>
      </c>
      <c r="D91" s="89" t="s">
        <v>39</v>
      </c>
      <c r="E91" s="90" t="s">
        <v>148</v>
      </c>
      <c r="F91" s="105"/>
      <c r="G91" s="91">
        <f>G93</f>
        <v>94.09702</v>
      </c>
      <c r="H91" s="36"/>
      <c r="I91" s="135"/>
      <c r="J91" s="36"/>
      <c r="K91" s="36"/>
      <c r="L91" s="36"/>
      <c r="M91" s="36"/>
    </row>
    <row r="92" spans="1:13" s="30" customFormat="1" ht="15.75">
      <c r="A92" s="78"/>
      <c r="B92" s="88" t="s">
        <v>147</v>
      </c>
      <c r="C92" s="89" t="s">
        <v>32</v>
      </c>
      <c r="D92" s="89" t="s">
        <v>39</v>
      </c>
      <c r="E92" s="90" t="s">
        <v>148</v>
      </c>
      <c r="F92" s="105"/>
      <c r="G92" s="91">
        <f>G93</f>
        <v>94.09702</v>
      </c>
      <c r="H92" s="36"/>
      <c r="I92" s="135"/>
      <c r="J92" s="36"/>
      <c r="K92" s="36"/>
      <c r="L92" s="36"/>
      <c r="M92" s="36"/>
    </row>
    <row r="93" spans="1:13" s="30" customFormat="1" ht="15.75">
      <c r="A93" s="78"/>
      <c r="B93" s="88" t="s">
        <v>147</v>
      </c>
      <c r="C93" s="89" t="s">
        <v>32</v>
      </c>
      <c r="D93" s="89" t="s">
        <v>39</v>
      </c>
      <c r="E93" s="90" t="s">
        <v>148</v>
      </c>
      <c r="F93" s="105"/>
      <c r="G93" s="91">
        <f>G94+G96+G99</f>
        <v>94.09702</v>
      </c>
      <c r="H93" s="36"/>
      <c r="I93" s="135"/>
      <c r="J93" s="36"/>
      <c r="K93" s="36"/>
      <c r="L93" s="36"/>
      <c r="M93" s="36"/>
    </row>
    <row r="94" spans="1:13" s="30" customFormat="1" ht="39" customHeight="1">
      <c r="A94" s="78"/>
      <c r="B94" s="88" t="s">
        <v>203</v>
      </c>
      <c r="C94" s="89" t="s">
        <v>32</v>
      </c>
      <c r="D94" s="89" t="s">
        <v>39</v>
      </c>
      <c r="E94" s="105" t="s">
        <v>204</v>
      </c>
      <c r="F94" s="105"/>
      <c r="G94" s="91">
        <f>G95</f>
        <v>0</v>
      </c>
      <c r="H94" s="36"/>
      <c r="I94" s="135"/>
      <c r="J94" s="36"/>
      <c r="K94" s="36"/>
      <c r="L94" s="36"/>
      <c r="M94" s="36"/>
    </row>
    <row r="95" spans="1:13" s="30" customFormat="1" ht="64.5">
      <c r="A95" s="78"/>
      <c r="B95" s="88" t="s">
        <v>152</v>
      </c>
      <c r="C95" s="89" t="s">
        <v>32</v>
      </c>
      <c r="D95" s="89" t="s">
        <v>39</v>
      </c>
      <c r="E95" s="105" t="s">
        <v>204</v>
      </c>
      <c r="F95" s="105" t="s">
        <v>205</v>
      </c>
      <c r="G95" s="91">
        <v>0</v>
      </c>
      <c r="H95" s="36"/>
      <c r="I95" s="135"/>
      <c r="J95" s="36"/>
      <c r="K95" s="36"/>
      <c r="L95" s="36"/>
      <c r="M95" s="36"/>
    </row>
    <row r="96" spans="1:13" s="30" customFormat="1" ht="26.25">
      <c r="A96" s="78"/>
      <c r="B96" s="88" t="s">
        <v>206</v>
      </c>
      <c r="C96" s="89" t="s">
        <v>32</v>
      </c>
      <c r="D96" s="89" t="s">
        <v>39</v>
      </c>
      <c r="E96" s="105" t="s">
        <v>207</v>
      </c>
      <c r="F96" s="105"/>
      <c r="G96" s="126">
        <f>G97+G98</f>
        <v>55.4563</v>
      </c>
      <c r="H96" s="36"/>
      <c r="I96" s="135"/>
      <c r="J96" s="36"/>
      <c r="K96" s="36"/>
      <c r="L96" s="36"/>
      <c r="M96" s="36"/>
    </row>
    <row r="97" spans="1:13" s="30" customFormat="1" ht="64.5">
      <c r="A97" s="78"/>
      <c r="B97" s="88" t="s">
        <v>152</v>
      </c>
      <c r="C97" s="89" t="s">
        <v>32</v>
      </c>
      <c r="D97" s="89" t="s">
        <v>39</v>
      </c>
      <c r="E97" s="105" t="s">
        <v>207</v>
      </c>
      <c r="F97" s="105" t="s">
        <v>205</v>
      </c>
      <c r="G97" s="91">
        <v>54.3963</v>
      </c>
      <c r="H97" s="36"/>
      <c r="I97" s="135"/>
      <c r="J97" s="36"/>
      <c r="K97" s="36"/>
      <c r="L97" s="36"/>
      <c r="M97" s="36"/>
    </row>
    <row r="98" spans="1:13" s="30" customFormat="1" ht="26.25">
      <c r="A98" s="78"/>
      <c r="B98" s="88" t="s">
        <v>167</v>
      </c>
      <c r="C98" s="89" t="s">
        <v>32</v>
      </c>
      <c r="D98" s="89" t="s">
        <v>39</v>
      </c>
      <c r="E98" s="105" t="s">
        <v>207</v>
      </c>
      <c r="F98" s="105" t="s">
        <v>208</v>
      </c>
      <c r="G98" s="91">
        <v>1.06</v>
      </c>
      <c r="H98" s="36"/>
      <c r="I98" s="135"/>
      <c r="J98" s="36"/>
      <c r="K98" s="36"/>
      <c r="L98" s="36"/>
      <c r="M98" s="36"/>
    </row>
    <row r="99" spans="1:13" s="30" customFormat="1" ht="26.25">
      <c r="A99" s="78"/>
      <c r="B99" s="77" t="s">
        <v>206</v>
      </c>
      <c r="C99" s="110" t="s">
        <v>32</v>
      </c>
      <c r="D99" s="111" t="s">
        <v>39</v>
      </c>
      <c r="E99" s="112" t="s">
        <v>154</v>
      </c>
      <c r="F99" s="113"/>
      <c r="G99" s="142">
        <f>G100+G101</f>
        <v>38.64072</v>
      </c>
      <c r="H99" s="36"/>
      <c r="I99" s="135"/>
      <c r="J99" s="36"/>
      <c r="K99" s="36"/>
      <c r="L99" s="36"/>
      <c r="M99" s="36"/>
    </row>
    <row r="100" spans="1:13" s="30" customFormat="1" ht="64.5">
      <c r="A100" s="78"/>
      <c r="B100" s="77" t="s">
        <v>152</v>
      </c>
      <c r="C100" s="110" t="s">
        <v>32</v>
      </c>
      <c r="D100" s="111" t="s">
        <v>39</v>
      </c>
      <c r="E100" s="112" t="s">
        <v>154</v>
      </c>
      <c r="F100" s="113" t="s">
        <v>205</v>
      </c>
      <c r="G100" s="76">
        <v>38.37288</v>
      </c>
      <c r="H100" s="36"/>
      <c r="I100" s="135"/>
      <c r="J100" s="36"/>
      <c r="K100" s="36"/>
      <c r="L100" s="36"/>
      <c r="M100" s="36"/>
    </row>
    <row r="101" spans="1:13" s="30" customFormat="1" ht="26.25">
      <c r="A101" s="78"/>
      <c r="B101" s="77" t="s">
        <v>167</v>
      </c>
      <c r="C101" s="110" t="s">
        <v>32</v>
      </c>
      <c r="D101" s="111" t="s">
        <v>39</v>
      </c>
      <c r="E101" s="112" t="s">
        <v>154</v>
      </c>
      <c r="F101" s="113" t="s">
        <v>208</v>
      </c>
      <c r="G101" s="76">
        <v>0.26784</v>
      </c>
      <c r="H101" s="36"/>
      <c r="I101" s="135"/>
      <c r="J101" s="36"/>
      <c r="K101" s="36"/>
      <c r="L101" s="36"/>
      <c r="M101" s="36"/>
    </row>
    <row r="102" spans="1:7" s="36" customFormat="1" ht="38.25">
      <c r="A102" s="75"/>
      <c r="B102" s="106" t="s">
        <v>209</v>
      </c>
      <c r="C102" s="89" t="s">
        <v>32</v>
      </c>
      <c r="D102" s="89" t="s">
        <v>80</v>
      </c>
      <c r="E102" s="107"/>
      <c r="F102" s="107"/>
      <c r="G102" s="91">
        <f>G103</f>
        <v>50</v>
      </c>
    </row>
    <row r="103" spans="1:7" s="36" customFormat="1" ht="51">
      <c r="A103" s="75"/>
      <c r="B103" s="143" t="s">
        <v>286</v>
      </c>
      <c r="C103" s="144" t="s">
        <v>32</v>
      </c>
      <c r="D103" s="144" t="s">
        <v>80</v>
      </c>
      <c r="E103" s="145" t="s">
        <v>287</v>
      </c>
      <c r="F103" s="146"/>
      <c r="G103" s="147">
        <f>G105</f>
        <v>50</v>
      </c>
    </row>
    <row r="104" spans="1:7" s="36" customFormat="1" ht="25.5">
      <c r="A104" s="75"/>
      <c r="B104" s="143" t="s">
        <v>288</v>
      </c>
      <c r="C104" s="144" t="s">
        <v>32</v>
      </c>
      <c r="D104" s="144" t="s">
        <v>80</v>
      </c>
      <c r="E104" s="145" t="s">
        <v>303</v>
      </c>
      <c r="F104" s="146"/>
      <c r="G104" s="147">
        <f>G105</f>
        <v>50</v>
      </c>
    </row>
    <row r="105" spans="1:7" s="36" customFormat="1" ht="38.25">
      <c r="A105" s="75"/>
      <c r="B105" s="143" t="s">
        <v>289</v>
      </c>
      <c r="C105" s="144" t="s">
        <v>32</v>
      </c>
      <c r="D105" s="144" t="s">
        <v>80</v>
      </c>
      <c r="E105" s="145" t="s">
        <v>290</v>
      </c>
      <c r="F105" s="146"/>
      <c r="G105" s="147">
        <f>G106</f>
        <v>50</v>
      </c>
    </row>
    <row r="106" spans="1:7" s="36" customFormat="1" ht="76.5">
      <c r="A106" s="75"/>
      <c r="B106" s="148" t="s">
        <v>165</v>
      </c>
      <c r="C106" s="144" t="s">
        <v>32</v>
      </c>
      <c r="D106" s="144" t="s">
        <v>80</v>
      </c>
      <c r="E106" s="145" t="s">
        <v>291</v>
      </c>
      <c r="F106" s="146"/>
      <c r="G106" s="147">
        <f>G107</f>
        <v>50</v>
      </c>
    </row>
    <row r="107" spans="1:7" s="36" customFormat="1" ht="25.5">
      <c r="A107" s="75"/>
      <c r="B107" s="143" t="s">
        <v>167</v>
      </c>
      <c r="C107" s="144" t="s">
        <v>32</v>
      </c>
      <c r="D107" s="144" t="s">
        <v>80</v>
      </c>
      <c r="E107" s="145" t="s">
        <v>291</v>
      </c>
      <c r="F107" s="146">
        <v>200</v>
      </c>
      <c r="G107" s="147">
        <v>50</v>
      </c>
    </row>
    <row r="108" spans="1:13" s="30" customFormat="1" ht="15.75">
      <c r="A108" s="78">
        <v>4</v>
      </c>
      <c r="B108" s="102" t="s">
        <v>210</v>
      </c>
      <c r="C108" s="96" t="s">
        <v>39</v>
      </c>
      <c r="D108" s="89"/>
      <c r="E108" s="103"/>
      <c r="F108" s="103"/>
      <c r="G108" s="127">
        <f>G109+G129</f>
        <v>7502.40544</v>
      </c>
      <c r="H108" s="36"/>
      <c r="I108" s="135"/>
      <c r="J108" s="36"/>
      <c r="K108" s="36"/>
      <c r="L108" s="36"/>
      <c r="M108" s="36"/>
    </row>
    <row r="109" spans="1:13" s="30" customFormat="1" ht="15.75">
      <c r="A109" s="78"/>
      <c r="B109" s="104" t="s">
        <v>211</v>
      </c>
      <c r="C109" s="89" t="s">
        <v>39</v>
      </c>
      <c r="D109" s="89" t="s">
        <v>80</v>
      </c>
      <c r="E109" s="105"/>
      <c r="F109" s="105"/>
      <c r="G109" s="91">
        <f>G110+G124</f>
        <v>7252.40544</v>
      </c>
      <c r="H109" s="36"/>
      <c r="I109" s="36"/>
      <c r="J109" s="36"/>
      <c r="K109" s="36"/>
      <c r="L109" s="36"/>
      <c r="M109" s="36"/>
    </row>
    <row r="110" spans="1:7" s="36" customFormat="1" ht="51">
      <c r="A110" s="75"/>
      <c r="B110" s="88" t="s">
        <v>292</v>
      </c>
      <c r="C110" s="89" t="s">
        <v>39</v>
      </c>
      <c r="D110" s="89" t="s">
        <v>80</v>
      </c>
      <c r="E110" s="90" t="s">
        <v>183</v>
      </c>
      <c r="F110" s="107"/>
      <c r="G110" s="91">
        <f>G111</f>
        <v>750</v>
      </c>
    </row>
    <row r="111" spans="1:7" s="36" customFormat="1" ht="25.5">
      <c r="A111" s="75"/>
      <c r="B111" s="88" t="s">
        <v>212</v>
      </c>
      <c r="C111" s="89" t="s">
        <v>39</v>
      </c>
      <c r="D111" s="89" t="s">
        <v>80</v>
      </c>
      <c r="E111" s="90" t="s">
        <v>213</v>
      </c>
      <c r="F111" s="107"/>
      <c r="G111" s="91">
        <f>G112+G115+G118+G121</f>
        <v>750</v>
      </c>
    </row>
    <row r="112" spans="1:7" s="36" customFormat="1" ht="25.5">
      <c r="A112" s="75"/>
      <c r="B112" s="88" t="s">
        <v>266</v>
      </c>
      <c r="C112" s="89" t="s">
        <v>39</v>
      </c>
      <c r="D112" s="89" t="s">
        <v>80</v>
      </c>
      <c r="E112" s="90" t="s">
        <v>267</v>
      </c>
      <c r="F112" s="107"/>
      <c r="G112" s="91">
        <f>G113</f>
        <v>100</v>
      </c>
    </row>
    <row r="113" spans="1:7" s="36" customFormat="1" ht="76.5">
      <c r="A113" s="75"/>
      <c r="B113" s="99" t="s">
        <v>165</v>
      </c>
      <c r="C113" s="89" t="s">
        <v>39</v>
      </c>
      <c r="D113" s="89" t="s">
        <v>80</v>
      </c>
      <c r="E113" s="90" t="s">
        <v>268</v>
      </c>
      <c r="F113" s="107"/>
      <c r="G113" s="91">
        <f>G114</f>
        <v>100</v>
      </c>
    </row>
    <row r="114" spans="1:7" s="36" customFormat="1" ht="25.5">
      <c r="A114" s="75"/>
      <c r="B114" s="88" t="s">
        <v>167</v>
      </c>
      <c r="C114" s="89" t="s">
        <v>39</v>
      </c>
      <c r="D114" s="89" t="s">
        <v>80</v>
      </c>
      <c r="E114" s="90" t="s">
        <v>268</v>
      </c>
      <c r="F114" s="107">
        <v>200</v>
      </c>
      <c r="G114" s="91">
        <v>100</v>
      </c>
    </row>
    <row r="115" spans="1:7" s="36" customFormat="1" ht="51">
      <c r="A115" s="75"/>
      <c r="B115" s="88" t="s">
        <v>214</v>
      </c>
      <c r="C115" s="89" t="s">
        <v>39</v>
      </c>
      <c r="D115" s="89" t="s">
        <v>80</v>
      </c>
      <c r="E115" s="90" t="s">
        <v>215</v>
      </c>
      <c r="F115" s="107"/>
      <c r="G115" s="91">
        <f>G116</f>
        <v>50</v>
      </c>
    </row>
    <row r="116" spans="1:7" s="36" customFormat="1" ht="76.5">
      <c r="A116" s="75"/>
      <c r="B116" s="99" t="s">
        <v>165</v>
      </c>
      <c r="C116" s="89" t="s">
        <v>39</v>
      </c>
      <c r="D116" s="89" t="s">
        <v>80</v>
      </c>
      <c r="E116" s="90" t="s">
        <v>216</v>
      </c>
      <c r="F116" s="107"/>
      <c r="G116" s="91">
        <f>G117</f>
        <v>50</v>
      </c>
    </row>
    <row r="117" spans="1:7" s="36" customFormat="1" ht="25.5">
      <c r="A117" s="75"/>
      <c r="B117" s="88" t="s">
        <v>167</v>
      </c>
      <c r="C117" s="89" t="s">
        <v>39</v>
      </c>
      <c r="D117" s="89" t="s">
        <v>80</v>
      </c>
      <c r="E117" s="90" t="s">
        <v>216</v>
      </c>
      <c r="F117" s="107">
        <v>200</v>
      </c>
      <c r="G117" s="91">
        <v>50</v>
      </c>
    </row>
    <row r="118" spans="1:7" s="36" customFormat="1" ht="54.75" customHeight="1">
      <c r="A118" s="75"/>
      <c r="B118" s="88" t="s">
        <v>217</v>
      </c>
      <c r="C118" s="89" t="s">
        <v>39</v>
      </c>
      <c r="D118" s="89" t="s">
        <v>80</v>
      </c>
      <c r="E118" s="90" t="s">
        <v>218</v>
      </c>
      <c r="F118" s="107"/>
      <c r="G118" s="91">
        <f>G120</f>
        <v>500</v>
      </c>
    </row>
    <row r="119" spans="1:7" s="36" customFormat="1" ht="65.25" customHeight="1">
      <c r="A119" s="75"/>
      <c r="B119" s="99" t="s">
        <v>165</v>
      </c>
      <c r="C119" s="89" t="s">
        <v>39</v>
      </c>
      <c r="D119" s="89" t="s">
        <v>80</v>
      </c>
      <c r="E119" s="90" t="s">
        <v>219</v>
      </c>
      <c r="F119" s="107"/>
      <c r="G119" s="91"/>
    </row>
    <row r="120" spans="1:7" s="36" customFormat="1" ht="38.25" customHeight="1">
      <c r="A120" s="75"/>
      <c r="B120" s="88" t="s">
        <v>167</v>
      </c>
      <c r="C120" s="89" t="s">
        <v>39</v>
      </c>
      <c r="D120" s="89" t="s">
        <v>80</v>
      </c>
      <c r="E120" s="90" t="s">
        <v>219</v>
      </c>
      <c r="F120" s="107">
        <v>200</v>
      </c>
      <c r="G120" s="91">
        <v>500</v>
      </c>
    </row>
    <row r="121" spans="1:7" s="36" customFormat="1" ht="38.25">
      <c r="A121" s="75"/>
      <c r="B121" s="88" t="s">
        <v>269</v>
      </c>
      <c r="C121" s="89" t="s">
        <v>39</v>
      </c>
      <c r="D121" s="89" t="s">
        <v>80</v>
      </c>
      <c r="E121" s="90" t="s">
        <v>270</v>
      </c>
      <c r="F121" s="107"/>
      <c r="G121" s="91">
        <f>G122</f>
        <v>100</v>
      </c>
    </row>
    <row r="122" spans="1:7" s="36" customFormat="1" ht="76.5">
      <c r="A122" s="75"/>
      <c r="B122" s="99" t="s">
        <v>165</v>
      </c>
      <c r="C122" s="89" t="s">
        <v>39</v>
      </c>
      <c r="D122" s="89" t="s">
        <v>80</v>
      </c>
      <c r="E122" s="90" t="s">
        <v>271</v>
      </c>
      <c r="F122" s="107"/>
      <c r="G122" s="91">
        <f>G123</f>
        <v>100</v>
      </c>
    </row>
    <row r="123" spans="1:7" s="36" customFormat="1" ht="25.5">
      <c r="A123" s="75"/>
      <c r="B123" s="88" t="s">
        <v>167</v>
      </c>
      <c r="C123" s="89" t="s">
        <v>39</v>
      </c>
      <c r="D123" s="89" t="s">
        <v>80</v>
      </c>
      <c r="E123" s="90" t="s">
        <v>271</v>
      </c>
      <c r="F123" s="107">
        <v>200</v>
      </c>
      <c r="G123" s="91">
        <v>100</v>
      </c>
    </row>
    <row r="124" spans="1:7" s="36" customFormat="1" ht="15">
      <c r="A124" s="75"/>
      <c r="B124" s="88" t="s">
        <v>147</v>
      </c>
      <c r="C124" s="89" t="s">
        <v>39</v>
      </c>
      <c r="D124" s="89" t="s">
        <v>80</v>
      </c>
      <c r="E124" s="90" t="s">
        <v>148</v>
      </c>
      <c r="F124" s="107"/>
      <c r="G124" s="91">
        <f>G125</f>
        <v>6502.40544</v>
      </c>
    </row>
    <row r="125" spans="1:7" s="36" customFormat="1" ht="15">
      <c r="A125" s="75"/>
      <c r="B125" s="88" t="s">
        <v>147</v>
      </c>
      <c r="C125" s="89" t="s">
        <v>39</v>
      </c>
      <c r="D125" s="89" t="s">
        <v>80</v>
      </c>
      <c r="E125" s="90" t="s">
        <v>148</v>
      </c>
      <c r="F125" s="107"/>
      <c r="G125" s="91">
        <f>G126</f>
        <v>6502.40544</v>
      </c>
    </row>
    <row r="126" spans="1:7" s="36" customFormat="1" ht="15">
      <c r="A126" s="75"/>
      <c r="B126" s="88" t="s">
        <v>147</v>
      </c>
      <c r="C126" s="89" t="s">
        <v>39</v>
      </c>
      <c r="D126" s="89" t="s">
        <v>80</v>
      </c>
      <c r="E126" s="90" t="s">
        <v>148</v>
      </c>
      <c r="F126" s="107"/>
      <c r="G126" s="91">
        <f>G127</f>
        <v>6502.40544</v>
      </c>
    </row>
    <row r="127" spans="1:7" s="36" customFormat="1" ht="40.5" customHeight="1">
      <c r="A127" s="75"/>
      <c r="B127" s="88" t="s">
        <v>220</v>
      </c>
      <c r="C127" s="89" t="s">
        <v>39</v>
      </c>
      <c r="D127" s="89" t="s">
        <v>80</v>
      </c>
      <c r="E127" s="90" t="s">
        <v>221</v>
      </c>
      <c r="F127" s="107"/>
      <c r="G127" s="91">
        <f>G128</f>
        <v>6502.40544</v>
      </c>
    </row>
    <row r="128" spans="1:7" s="36" customFormat="1" ht="27" customHeight="1">
      <c r="A128" s="75"/>
      <c r="B128" s="88" t="s">
        <v>167</v>
      </c>
      <c r="C128" s="89" t="s">
        <v>39</v>
      </c>
      <c r="D128" s="89" t="s">
        <v>80</v>
      </c>
      <c r="E128" s="90" t="s">
        <v>221</v>
      </c>
      <c r="F128" s="107">
        <v>200</v>
      </c>
      <c r="G128" s="91">
        <v>6502.40544</v>
      </c>
    </row>
    <row r="129" spans="1:13" s="30" customFormat="1" ht="25.5">
      <c r="A129" s="75"/>
      <c r="B129" s="98" t="s">
        <v>44</v>
      </c>
      <c r="C129" s="89" t="s">
        <v>39</v>
      </c>
      <c r="D129" s="89" t="s">
        <v>117</v>
      </c>
      <c r="E129" s="90"/>
      <c r="F129" s="90"/>
      <c r="G129" s="91">
        <f>G131</f>
        <v>250</v>
      </c>
      <c r="H129" s="36"/>
      <c r="I129" s="36"/>
      <c r="J129" s="36"/>
      <c r="K129" s="36"/>
      <c r="L129" s="36"/>
      <c r="M129" s="36"/>
    </row>
    <row r="130" spans="1:13" s="30" customFormat="1" ht="15.75">
      <c r="A130" s="75"/>
      <c r="B130" s="88" t="s">
        <v>147</v>
      </c>
      <c r="C130" s="89" t="s">
        <v>39</v>
      </c>
      <c r="D130" s="89" t="s">
        <v>117</v>
      </c>
      <c r="E130" s="90" t="s">
        <v>148</v>
      </c>
      <c r="F130" s="90"/>
      <c r="G130" s="91"/>
      <c r="H130" s="36"/>
      <c r="I130" s="36"/>
      <c r="J130" s="36"/>
      <c r="K130" s="36"/>
      <c r="L130" s="36"/>
      <c r="M130" s="36"/>
    </row>
    <row r="131" spans="1:13" s="30" customFormat="1" ht="15.75">
      <c r="A131" s="75"/>
      <c r="B131" s="88" t="s">
        <v>147</v>
      </c>
      <c r="C131" s="89" t="s">
        <v>39</v>
      </c>
      <c r="D131" s="89" t="s">
        <v>117</v>
      </c>
      <c r="E131" s="90" t="s">
        <v>148</v>
      </c>
      <c r="F131" s="90"/>
      <c r="G131" s="91">
        <f>G132</f>
        <v>250</v>
      </c>
      <c r="H131" s="36"/>
      <c r="I131" s="36"/>
      <c r="J131" s="36"/>
      <c r="K131" s="36"/>
      <c r="L131" s="36"/>
      <c r="M131" s="36"/>
    </row>
    <row r="132" spans="1:13" s="30" customFormat="1" ht="15.75">
      <c r="A132" s="75"/>
      <c r="B132" s="88" t="s">
        <v>147</v>
      </c>
      <c r="C132" s="89" t="s">
        <v>39</v>
      </c>
      <c r="D132" s="89" t="s">
        <v>117</v>
      </c>
      <c r="E132" s="90" t="s">
        <v>148</v>
      </c>
      <c r="F132" s="90"/>
      <c r="G132" s="91">
        <f>G133</f>
        <v>250</v>
      </c>
      <c r="H132" s="36"/>
      <c r="I132" s="36"/>
      <c r="J132" s="36"/>
      <c r="K132" s="36"/>
      <c r="L132" s="36"/>
      <c r="M132" s="36"/>
    </row>
    <row r="133" spans="1:13" s="30" customFormat="1" ht="26.25">
      <c r="A133" s="75"/>
      <c r="B133" s="88" t="s">
        <v>222</v>
      </c>
      <c r="C133" s="89" t="s">
        <v>39</v>
      </c>
      <c r="D133" s="89" t="s">
        <v>117</v>
      </c>
      <c r="E133" s="90" t="s">
        <v>223</v>
      </c>
      <c r="F133" s="90"/>
      <c r="G133" s="91">
        <f>G134</f>
        <v>250</v>
      </c>
      <c r="H133" s="36"/>
      <c r="I133" s="36"/>
      <c r="J133" s="36"/>
      <c r="K133" s="36"/>
      <c r="L133" s="36"/>
      <c r="M133" s="36"/>
    </row>
    <row r="134" spans="1:13" s="30" customFormat="1" ht="26.25">
      <c r="A134" s="75"/>
      <c r="B134" s="88" t="s">
        <v>167</v>
      </c>
      <c r="C134" s="89" t="s">
        <v>39</v>
      </c>
      <c r="D134" s="89" t="s">
        <v>117</v>
      </c>
      <c r="E134" s="90" t="s">
        <v>223</v>
      </c>
      <c r="F134" s="90">
        <v>200</v>
      </c>
      <c r="G134" s="91">
        <v>250</v>
      </c>
      <c r="H134" s="36"/>
      <c r="I134" s="36"/>
      <c r="J134" s="36"/>
      <c r="K134" s="36"/>
      <c r="L134" s="36"/>
      <c r="M134" s="36"/>
    </row>
    <row r="135" spans="1:13" s="30" customFormat="1" ht="15.75">
      <c r="A135" s="78">
        <v>5</v>
      </c>
      <c r="B135" s="102" t="s">
        <v>224</v>
      </c>
      <c r="C135" s="96" t="s">
        <v>47</v>
      </c>
      <c r="D135" s="89"/>
      <c r="E135" s="103"/>
      <c r="F135" s="103"/>
      <c r="G135" s="97">
        <f>G136+G142+G157</f>
        <v>19174.493580000002</v>
      </c>
      <c r="H135" s="36"/>
      <c r="I135" s="149"/>
      <c r="J135" s="36"/>
      <c r="K135" s="36"/>
      <c r="L135" s="36"/>
      <c r="M135" s="36"/>
    </row>
    <row r="136" spans="1:13" s="30" customFormat="1" ht="15.75">
      <c r="A136" s="75"/>
      <c r="B136" s="88" t="s">
        <v>50</v>
      </c>
      <c r="C136" s="89" t="s">
        <v>47</v>
      </c>
      <c r="D136" s="89" t="s">
        <v>11</v>
      </c>
      <c r="E136" s="107"/>
      <c r="F136" s="90"/>
      <c r="G136" s="91">
        <f>G137</f>
        <v>500</v>
      </c>
      <c r="H136" s="36"/>
      <c r="I136" s="36"/>
      <c r="J136" s="36"/>
      <c r="K136" s="36"/>
      <c r="L136" s="36"/>
      <c r="M136" s="36"/>
    </row>
    <row r="137" spans="1:13" s="30" customFormat="1" ht="15.75">
      <c r="A137" s="75"/>
      <c r="B137" s="88" t="s">
        <v>147</v>
      </c>
      <c r="C137" s="89" t="s">
        <v>47</v>
      </c>
      <c r="D137" s="89" t="s">
        <v>11</v>
      </c>
      <c r="E137" s="90" t="s">
        <v>148</v>
      </c>
      <c r="F137" s="90"/>
      <c r="G137" s="91">
        <f>G139</f>
        <v>500</v>
      </c>
      <c r="H137" s="36"/>
      <c r="I137" s="36"/>
      <c r="J137" s="36"/>
      <c r="K137" s="36"/>
      <c r="L137" s="36"/>
      <c r="M137" s="36"/>
    </row>
    <row r="138" spans="1:13" s="30" customFormat="1" ht="15.75">
      <c r="A138" s="75"/>
      <c r="B138" s="88" t="s">
        <v>147</v>
      </c>
      <c r="C138" s="89" t="s">
        <v>47</v>
      </c>
      <c r="D138" s="89" t="s">
        <v>11</v>
      </c>
      <c r="E138" s="90" t="s">
        <v>148</v>
      </c>
      <c r="F138" s="90"/>
      <c r="G138" s="91">
        <f>G139</f>
        <v>500</v>
      </c>
      <c r="H138" s="36"/>
      <c r="I138" s="36"/>
      <c r="J138" s="36"/>
      <c r="K138" s="36"/>
      <c r="L138" s="36"/>
      <c r="M138" s="36"/>
    </row>
    <row r="139" spans="1:13" s="30" customFormat="1" ht="15.75">
      <c r="A139" s="75"/>
      <c r="B139" s="88" t="s">
        <v>147</v>
      </c>
      <c r="C139" s="89" t="s">
        <v>47</v>
      </c>
      <c r="D139" s="89" t="s">
        <v>11</v>
      </c>
      <c r="E139" s="90" t="s">
        <v>148</v>
      </c>
      <c r="F139" s="90"/>
      <c r="G139" s="91">
        <f>G140</f>
        <v>500</v>
      </c>
      <c r="H139" s="36"/>
      <c r="I139" s="36"/>
      <c r="J139" s="36"/>
      <c r="K139" s="36"/>
      <c r="L139" s="36"/>
      <c r="M139" s="36"/>
    </row>
    <row r="140" spans="1:13" s="30" customFormat="1" ht="39">
      <c r="A140" s="75"/>
      <c r="B140" s="88" t="s">
        <v>225</v>
      </c>
      <c r="C140" s="89" t="s">
        <v>47</v>
      </c>
      <c r="D140" s="89" t="s">
        <v>11</v>
      </c>
      <c r="E140" s="90" t="s">
        <v>226</v>
      </c>
      <c r="F140" s="90"/>
      <c r="G140" s="91">
        <f>G141</f>
        <v>500</v>
      </c>
      <c r="H140" s="36"/>
      <c r="I140" s="36"/>
      <c r="J140" s="36"/>
      <c r="K140" s="36"/>
      <c r="L140" s="36"/>
      <c r="M140" s="36"/>
    </row>
    <row r="141" spans="1:13" s="30" customFormat="1" ht="26.25">
      <c r="A141" s="75"/>
      <c r="B141" s="88" t="s">
        <v>167</v>
      </c>
      <c r="C141" s="89" t="s">
        <v>47</v>
      </c>
      <c r="D141" s="89" t="s">
        <v>11</v>
      </c>
      <c r="E141" s="90" t="s">
        <v>226</v>
      </c>
      <c r="F141" s="107">
        <v>200</v>
      </c>
      <c r="G141" s="126">
        <v>500</v>
      </c>
      <c r="H141" s="36"/>
      <c r="I141" s="36"/>
      <c r="J141" s="36"/>
      <c r="K141" s="36"/>
      <c r="L141" s="36"/>
      <c r="M141" s="36"/>
    </row>
    <row r="142" spans="1:13" s="30" customFormat="1" ht="15.75">
      <c r="A142" s="75"/>
      <c r="B142" s="88" t="s">
        <v>53</v>
      </c>
      <c r="C142" s="89" t="s">
        <v>47</v>
      </c>
      <c r="D142" s="89" t="s">
        <v>32</v>
      </c>
      <c r="E142" s="107"/>
      <c r="F142" s="90"/>
      <c r="G142" s="126">
        <f>G145</f>
        <v>16118.88758</v>
      </c>
      <c r="H142" s="36"/>
      <c r="I142" s="36"/>
      <c r="J142" s="36"/>
      <c r="K142" s="36"/>
      <c r="L142" s="36"/>
      <c r="M142" s="36"/>
    </row>
    <row r="143" spans="1:13" s="30" customFormat="1" ht="15.75">
      <c r="A143" s="75"/>
      <c r="B143" s="88" t="s">
        <v>147</v>
      </c>
      <c r="C143" s="89" t="s">
        <v>47</v>
      </c>
      <c r="D143" s="89" t="s">
        <v>32</v>
      </c>
      <c r="E143" s="90" t="s">
        <v>148</v>
      </c>
      <c r="F143" s="90"/>
      <c r="G143" s="91">
        <f>G145</f>
        <v>16118.88758</v>
      </c>
      <c r="H143" s="36"/>
      <c r="I143" s="36"/>
      <c r="J143" s="36"/>
      <c r="K143" s="36"/>
      <c r="L143" s="36"/>
      <c r="M143" s="36"/>
    </row>
    <row r="144" spans="1:13" s="30" customFormat="1" ht="15.75">
      <c r="A144" s="75"/>
      <c r="B144" s="88" t="s">
        <v>147</v>
      </c>
      <c r="C144" s="89" t="s">
        <v>47</v>
      </c>
      <c r="D144" s="89" t="s">
        <v>32</v>
      </c>
      <c r="E144" s="90" t="s">
        <v>148</v>
      </c>
      <c r="F144" s="90"/>
      <c r="G144" s="91">
        <f>G145</f>
        <v>16118.88758</v>
      </c>
      <c r="H144" s="36"/>
      <c r="I144" s="36"/>
      <c r="J144" s="36"/>
      <c r="K144" s="36"/>
      <c r="L144" s="36"/>
      <c r="M144" s="36"/>
    </row>
    <row r="145" spans="1:13" s="30" customFormat="1" ht="15.75">
      <c r="A145" s="75"/>
      <c r="B145" s="88" t="s">
        <v>147</v>
      </c>
      <c r="C145" s="89" t="s">
        <v>47</v>
      </c>
      <c r="D145" s="89" t="s">
        <v>32</v>
      </c>
      <c r="E145" s="90" t="s">
        <v>148</v>
      </c>
      <c r="F145" s="90"/>
      <c r="G145" s="91">
        <f>G146+G151+G153+G155+G149</f>
        <v>16118.88758</v>
      </c>
      <c r="H145" s="36"/>
      <c r="I145" s="36"/>
      <c r="J145" s="36"/>
      <c r="K145" s="36"/>
      <c r="L145" s="36"/>
      <c r="M145" s="36"/>
    </row>
    <row r="146" spans="1:13" s="30" customFormat="1" ht="39">
      <c r="A146" s="75"/>
      <c r="B146" s="88" t="s">
        <v>227</v>
      </c>
      <c r="C146" s="89" t="s">
        <v>47</v>
      </c>
      <c r="D146" s="89" t="s">
        <v>32</v>
      </c>
      <c r="E146" s="90" t="s">
        <v>228</v>
      </c>
      <c r="F146" s="107"/>
      <c r="G146" s="91">
        <f>G147+G148</f>
        <v>5657.67958</v>
      </c>
      <c r="H146" s="36"/>
      <c r="I146" s="36"/>
      <c r="J146" s="36"/>
      <c r="K146" s="36"/>
      <c r="L146" s="36"/>
      <c r="M146" s="36"/>
    </row>
    <row r="147" spans="1:13" s="30" customFormat="1" ht="26.25">
      <c r="A147" s="75"/>
      <c r="B147" s="88" t="s">
        <v>167</v>
      </c>
      <c r="C147" s="89" t="s">
        <v>47</v>
      </c>
      <c r="D147" s="89" t="s">
        <v>32</v>
      </c>
      <c r="E147" s="90" t="s">
        <v>228</v>
      </c>
      <c r="F147" s="107">
        <v>200</v>
      </c>
      <c r="G147" s="139">
        <v>4907.15958</v>
      </c>
      <c r="H147" s="36"/>
      <c r="I147" s="150"/>
      <c r="J147" s="36"/>
      <c r="K147" s="36"/>
      <c r="L147" s="36"/>
      <c r="M147" s="36"/>
    </row>
    <row r="148" spans="1:13" s="30" customFormat="1" ht="15.75">
      <c r="A148" s="75"/>
      <c r="B148" s="88" t="s">
        <v>156</v>
      </c>
      <c r="C148" s="89" t="s">
        <v>47</v>
      </c>
      <c r="D148" s="89" t="s">
        <v>32</v>
      </c>
      <c r="E148" s="90" t="s">
        <v>228</v>
      </c>
      <c r="F148" s="107">
        <v>800</v>
      </c>
      <c r="G148" s="91">
        <v>750.52</v>
      </c>
      <c r="H148" s="36"/>
      <c r="I148" s="36"/>
      <c r="J148" s="36"/>
      <c r="K148" s="36"/>
      <c r="L148" s="36"/>
      <c r="M148" s="36"/>
    </row>
    <row r="149" spans="1:13" s="30" customFormat="1" ht="39">
      <c r="A149" s="75"/>
      <c r="B149" s="88" t="s">
        <v>273</v>
      </c>
      <c r="C149" s="89" t="s">
        <v>47</v>
      </c>
      <c r="D149" s="89" t="s">
        <v>32</v>
      </c>
      <c r="E149" s="90" t="s">
        <v>274</v>
      </c>
      <c r="F149" s="107"/>
      <c r="G149" s="91">
        <f>G150</f>
        <v>9606.808</v>
      </c>
      <c r="H149" s="36"/>
      <c r="I149" s="36"/>
      <c r="J149" s="36"/>
      <c r="K149" s="36"/>
      <c r="L149" s="36"/>
      <c r="M149" s="36"/>
    </row>
    <row r="150" spans="1:13" s="30" customFormat="1" ht="26.25">
      <c r="A150" s="75"/>
      <c r="B150" s="88" t="s">
        <v>167</v>
      </c>
      <c r="C150" s="89" t="s">
        <v>47</v>
      </c>
      <c r="D150" s="89" t="s">
        <v>32</v>
      </c>
      <c r="E150" s="90" t="s">
        <v>274</v>
      </c>
      <c r="F150" s="107">
        <v>200</v>
      </c>
      <c r="G150" s="91">
        <v>9606.808</v>
      </c>
      <c r="H150" s="36"/>
      <c r="I150" s="36"/>
      <c r="J150" s="36"/>
      <c r="K150" s="36"/>
      <c r="L150" s="36"/>
      <c r="M150" s="36"/>
    </row>
    <row r="151" spans="1:13" s="30" customFormat="1" ht="39">
      <c r="A151" s="75"/>
      <c r="B151" s="88" t="s">
        <v>229</v>
      </c>
      <c r="C151" s="89" t="s">
        <v>47</v>
      </c>
      <c r="D151" s="89" t="s">
        <v>32</v>
      </c>
      <c r="E151" s="90" t="s">
        <v>230</v>
      </c>
      <c r="F151" s="107"/>
      <c r="G151" s="91">
        <f>G152</f>
        <v>300</v>
      </c>
      <c r="H151" s="36"/>
      <c r="I151" s="36"/>
      <c r="J151" s="36"/>
      <c r="K151" s="36"/>
      <c r="L151" s="36"/>
      <c r="M151" s="36"/>
    </row>
    <row r="152" spans="1:13" s="30" customFormat="1" ht="26.25">
      <c r="A152" s="75"/>
      <c r="B152" s="88" t="s">
        <v>167</v>
      </c>
      <c r="C152" s="89" t="s">
        <v>47</v>
      </c>
      <c r="D152" s="89" t="s">
        <v>32</v>
      </c>
      <c r="E152" s="90" t="s">
        <v>230</v>
      </c>
      <c r="F152" s="107">
        <v>200</v>
      </c>
      <c r="G152" s="91">
        <v>300</v>
      </c>
      <c r="H152" s="36"/>
      <c r="I152" s="36"/>
      <c r="J152" s="36"/>
      <c r="K152" s="36"/>
      <c r="L152" s="36"/>
      <c r="M152" s="36"/>
    </row>
    <row r="153" spans="1:13" s="30" customFormat="1" ht="64.5">
      <c r="A153" s="75"/>
      <c r="B153" s="88" t="s">
        <v>246</v>
      </c>
      <c r="C153" s="89" t="s">
        <v>47</v>
      </c>
      <c r="D153" s="89" t="s">
        <v>32</v>
      </c>
      <c r="E153" s="90" t="s">
        <v>247</v>
      </c>
      <c r="F153" s="107"/>
      <c r="G153" s="91">
        <f>G154</f>
        <v>158.4</v>
      </c>
      <c r="H153" s="36"/>
      <c r="I153" s="36"/>
      <c r="J153" s="36"/>
      <c r="K153" s="36"/>
      <c r="L153" s="36"/>
      <c r="M153" s="36"/>
    </row>
    <row r="154" spans="1:13" s="30" customFormat="1" ht="26.25">
      <c r="A154" s="75"/>
      <c r="B154" s="88" t="s">
        <v>167</v>
      </c>
      <c r="C154" s="89" t="s">
        <v>47</v>
      </c>
      <c r="D154" s="89" t="s">
        <v>32</v>
      </c>
      <c r="E154" s="90" t="s">
        <v>247</v>
      </c>
      <c r="F154" s="107">
        <v>200</v>
      </c>
      <c r="G154" s="91">
        <v>158.4</v>
      </c>
      <c r="H154" s="36"/>
      <c r="I154" s="36"/>
      <c r="J154" s="36"/>
      <c r="K154" s="36"/>
      <c r="L154" s="36"/>
      <c r="M154" s="36"/>
    </row>
    <row r="155" spans="1:13" s="30" customFormat="1" ht="77.25">
      <c r="A155" s="75"/>
      <c r="B155" s="88" t="s">
        <v>248</v>
      </c>
      <c r="C155" s="89" t="s">
        <v>47</v>
      </c>
      <c r="D155" s="89" t="s">
        <v>32</v>
      </c>
      <c r="E155" s="90" t="s">
        <v>249</v>
      </c>
      <c r="F155" s="107"/>
      <c r="G155" s="91">
        <f>G156</f>
        <v>396</v>
      </c>
      <c r="H155" s="36"/>
      <c r="I155" s="36"/>
      <c r="J155" s="36"/>
      <c r="K155" s="36"/>
      <c r="L155" s="36"/>
      <c r="M155" s="36"/>
    </row>
    <row r="156" spans="1:13" s="30" customFormat="1" ht="26.25">
      <c r="A156" s="75"/>
      <c r="B156" s="88" t="s">
        <v>167</v>
      </c>
      <c r="C156" s="89" t="s">
        <v>47</v>
      </c>
      <c r="D156" s="89" t="s">
        <v>32</v>
      </c>
      <c r="E156" s="90" t="s">
        <v>249</v>
      </c>
      <c r="F156" s="107">
        <v>200</v>
      </c>
      <c r="G156" s="91">
        <v>396</v>
      </c>
      <c r="H156" s="36"/>
      <c r="I156" s="36"/>
      <c r="J156" s="36"/>
      <c r="K156" s="36"/>
      <c r="L156" s="36"/>
      <c r="M156" s="36"/>
    </row>
    <row r="157" spans="1:13" s="30" customFormat="1" ht="26.25">
      <c r="A157" s="75"/>
      <c r="B157" s="88" t="s">
        <v>250</v>
      </c>
      <c r="C157" s="89" t="s">
        <v>47</v>
      </c>
      <c r="D157" s="89" t="s">
        <v>47</v>
      </c>
      <c r="E157" s="90"/>
      <c r="F157" s="107"/>
      <c r="G157" s="91">
        <f>G159+G166</f>
        <v>2555.606</v>
      </c>
      <c r="H157" s="36"/>
      <c r="I157" s="36"/>
      <c r="J157" s="36"/>
      <c r="K157" s="36"/>
      <c r="L157" s="36"/>
      <c r="M157" s="36"/>
    </row>
    <row r="158" spans="1:13" s="30" customFormat="1" ht="64.5">
      <c r="A158" s="75"/>
      <c r="B158" s="88" t="s">
        <v>256</v>
      </c>
      <c r="C158" s="89" t="s">
        <v>47</v>
      </c>
      <c r="D158" s="89" t="s">
        <v>47</v>
      </c>
      <c r="E158" s="107" t="s">
        <v>251</v>
      </c>
      <c r="F158" s="107"/>
      <c r="G158" s="91">
        <f>G162</f>
        <v>2015.296</v>
      </c>
      <c r="H158" s="36"/>
      <c r="I158" s="36"/>
      <c r="J158" s="36"/>
      <c r="K158" s="36"/>
      <c r="L158" s="36"/>
      <c r="M158" s="36"/>
    </row>
    <row r="159" spans="1:13" s="30" customFormat="1" ht="39">
      <c r="A159" s="75"/>
      <c r="B159" s="88" t="s">
        <v>252</v>
      </c>
      <c r="C159" s="89" t="s">
        <v>47</v>
      </c>
      <c r="D159" s="89" t="s">
        <v>47</v>
      </c>
      <c r="E159" s="107" t="s">
        <v>253</v>
      </c>
      <c r="F159" s="107"/>
      <c r="G159" s="91">
        <f>G160</f>
        <v>2055.606</v>
      </c>
      <c r="H159" s="36"/>
      <c r="I159" s="36"/>
      <c r="J159" s="36"/>
      <c r="K159" s="36"/>
      <c r="L159" s="36"/>
      <c r="M159" s="36"/>
    </row>
    <row r="160" spans="1:13" s="30" customFormat="1" ht="39">
      <c r="A160" s="75"/>
      <c r="B160" s="88" t="s">
        <v>254</v>
      </c>
      <c r="C160" s="89" t="s">
        <v>47</v>
      </c>
      <c r="D160" s="89" t="s">
        <v>47</v>
      </c>
      <c r="E160" s="107" t="s">
        <v>255</v>
      </c>
      <c r="F160" s="107"/>
      <c r="G160" s="91">
        <f>G161+G163</f>
        <v>2055.606</v>
      </c>
      <c r="H160" s="36"/>
      <c r="I160" s="36"/>
      <c r="J160" s="36"/>
      <c r="K160" s="36"/>
      <c r="L160" s="36"/>
      <c r="M160" s="36"/>
    </row>
    <row r="161" spans="1:13" s="30" customFormat="1" ht="89.25">
      <c r="A161" s="75"/>
      <c r="B161" s="148" t="s">
        <v>308</v>
      </c>
      <c r="C161" s="89" t="s">
        <v>47</v>
      </c>
      <c r="D161" s="89" t="s">
        <v>47</v>
      </c>
      <c r="E161" s="107" t="s">
        <v>305</v>
      </c>
      <c r="F161" s="107"/>
      <c r="G161" s="91">
        <f>G162</f>
        <v>2015.296</v>
      </c>
      <c r="H161" s="36"/>
      <c r="I161" s="36"/>
      <c r="J161" s="36"/>
      <c r="K161" s="36"/>
      <c r="L161" s="36"/>
      <c r="M161" s="36"/>
    </row>
    <row r="162" spans="1:13" s="30" customFormat="1" ht="26.25">
      <c r="A162" s="75"/>
      <c r="B162" s="88" t="s">
        <v>167</v>
      </c>
      <c r="C162" s="89" t="s">
        <v>47</v>
      </c>
      <c r="D162" s="89" t="s">
        <v>47</v>
      </c>
      <c r="E162" s="107" t="s">
        <v>305</v>
      </c>
      <c r="F162" s="107">
        <v>200</v>
      </c>
      <c r="G162" s="91">
        <v>2015.296</v>
      </c>
      <c r="H162" s="36"/>
      <c r="I162" s="36"/>
      <c r="J162" s="36"/>
      <c r="K162" s="36"/>
      <c r="L162" s="36"/>
      <c r="M162" s="36"/>
    </row>
    <row r="163" spans="1:13" s="30" customFormat="1" ht="102">
      <c r="A163" s="75"/>
      <c r="B163" s="148" t="s">
        <v>309</v>
      </c>
      <c r="C163" s="89" t="s">
        <v>47</v>
      </c>
      <c r="D163" s="89" t="s">
        <v>47</v>
      </c>
      <c r="E163" s="107" t="s">
        <v>310</v>
      </c>
      <c r="F163" s="107"/>
      <c r="G163" s="91">
        <f>G164</f>
        <v>40.31</v>
      </c>
      <c r="H163" s="36"/>
      <c r="I163" s="36"/>
      <c r="J163" s="36"/>
      <c r="K163" s="36"/>
      <c r="L163" s="36"/>
      <c r="M163" s="36"/>
    </row>
    <row r="164" spans="1:13" s="30" customFormat="1" ht="26.25">
      <c r="A164" s="75"/>
      <c r="B164" s="88" t="s">
        <v>167</v>
      </c>
      <c r="C164" s="89" t="s">
        <v>47</v>
      </c>
      <c r="D164" s="89" t="s">
        <v>47</v>
      </c>
      <c r="E164" s="107" t="s">
        <v>310</v>
      </c>
      <c r="F164" s="107">
        <v>200</v>
      </c>
      <c r="G164" s="91">
        <v>40.31</v>
      </c>
      <c r="H164" s="36"/>
      <c r="I164" s="36"/>
      <c r="J164" s="36"/>
      <c r="K164" s="36"/>
      <c r="L164" s="36"/>
      <c r="M164" s="36"/>
    </row>
    <row r="165" spans="1:13" s="30" customFormat="1" ht="15.75">
      <c r="A165" s="75"/>
      <c r="B165" s="88" t="s">
        <v>147</v>
      </c>
      <c r="C165" s="89" t="s">
        <v>47</v>
      </c>
      <c r="D165" s="89" t="s">
        <v>47</v>
      </c>
      <c r="E165" s="90" t="s">
        <v>148</v>
      </c>
      <c r="F165" s="90"/>
      <c r="G165" s="91">
        <f>G167</f>
        <v>500</v>
      </c>
      <c r="H165" s="36"/>
      <c r="I165" s="36"/>
      <c r="J165" s="36"/>
      <c r="K165" s="36"/>
      <c r="L165" s="36"/>
      <c r="M165" s="36"/>
    </row>
    <row r="166" spans="1:13" s="30" customFormat="1" ht="15.75">
      <c r="A166" s="75"/>
      <c r="B166" s="88" t="s">
        <v>147</v>
      </c>
      <c r="C166" s="89" t="s">
        <v>47</v>
      </c>
      <c r="D166" s="89" t="s">
        <v>47</v>
      </c>
      <c r="E166" s="90" t="s">
        <v>148</v>
      </c>
      <c r="F166" s="90"/>
      <c r="G166" s="91">
        <f>G167</f>
        <v>500</v>
      </c>
      <c r="H166" s="36"/>
      <c r="I166" s="36"/>
      <c r="J166" s="36"/>
      <c r="K166" s="36"/>
      <c r="L166" s="36"/>
      <c r="M166" s="36"/>
    </row>
    <row r="167" spans="1:13" s="30" customFormat="1" ht="15.75">
      <c r="A167" s="75"/>
      <c r="B167" s="88" t="s">
        <v>147</v>
      </c>
      <c r="C167" s="89" t="s">
        <v>47</v>
      </c>
      <c r="D167" s="89" t="s">
        <v>47</v>
      </c>
      <c r="E167" s="90" t="s">
        <v>148</v>
      </c>
      <c r="F167" s="90"/>
      <c r="G167" s="91">
        <f>G168+G170+G172</f>
        <v>500</v>
      </c>
      <c r="H167" s="36"/>
      <c r="I167" s="36"/>
      <c r="J167" s="36"/>
      <c r="K167" s="36"/>
      <c r="L167" s="36"/>
      <c r="M167" s="36"/>
    </row>
    <row r="168" spans="1:13" s="30" customFormat="1" ht="51.75">
      <c r="A168" s="75"/>
      <c r="B168" s="88" t="s">
        <v>272</v>
      </c>
      <c r="C168" s="89" t="s">
        <v>47</v>
      </c>
      <c r="D168" s="89" t="s">
        <v>47</v>
      </c>
      <c r="E168" s="90" t="s">
        <v>257</v>
      </c>
      <c r="F168" s="107"/>
      <c r="G168" s="91">
        <f>G169</f>
        <v>500</v>
      </c>
      <c r="H168" s="36"/>
      <c r="I168" s="36"/>
      <c r="J168" s="36"/>
      <c r="K168" s="36"/>
      <c r="L168" s="36"/>
      <c r="M168" s="36"/>
    </row>
    <row r="169" spans="1:13" s="30" customFormat="1" ht="26.25">
      <c r="A169" s="75"/>
      <c r="B169" s="88" t="s">
        <v>167</v>
      </c>
      <c r="C169" s="89" t="s">
        <v>47</v>
      </c>
      <c r="D169" s="89" t="s">
        <v>47</v>
      </c>
      <c r="E169" s="90" t="s">
        <v>257</v>
      </c>
      <c r="F169" s="107">
        <v>200</v>
      </c>
      <c r="G169" s="91">
        <v>500</v>
      </c>
      <c r="H169" s="36"/>
      <c r="I169" s="36"/>
      <c r="J169" s="36"/>
      <c r="K169" s="36"/>
      <c r="L169" s="36"/>
      <c r="M169" s="36"/>
    </row>
    <row r="170" spans="1:13" s="30" customFormat="1" ht="15.75">
      <c r="A170" s="75"/>
      <c r="B170" s="88" t="s">
        <v>156</v>
      </c>
      <c r="C170" s="89" t="s">
        <v>47</v>
      </c>
      <c r="D170" s="89" t="s">
        <v>47</v>
      </c>
      <c r="E170" s="90" t="s">
        <v>257</v>
      </c>
      <c r="F170" s="107">
        <v>800</v>
      </c>
      <c r="G170" s="91">
        <v>0</v>
      </c>
      <c r="H170" s="36"/>
      <c r="I170" s="36"/>
      <c r="J170" s="36"/>
      <c r="K170" s="36"/>
      <c r="L170" s="36"/>
      <c r="M170" s="36"/>
    </row>
    <row r="171" spans="1:13" s="30" customFormat="1" ht="51.75">
      <c r="A171" s="75"/>
      <c r="B171" s="88" t="s">
        <v>275</v>
      </c>
      <c r="C171" s="89" t="s">
        <v>47</v>
      </c>
      <c r="D171" s="89" t="s">
        <v>47</v>
      </c>
      <c r="E171" s="90" t="s">
        <v>276</v>
      </c>
      <c r="F171" s="107"/>
      <c r="G171" s="91">
        <f>G172</f>
        <v>0</v>
      </c>
      <c r="H171" s="36"/>
      <c r="I171" s="36"/>
      <c r="J171" s="36"/>
      <c r="K171" s="36"/>
      <c r="L171" s="36"/>
      <c r="M171" s="36"/>
    </row>
    <row r="172" spans="1:13" s="30" customFormat="1" ht="26.25">
      <c r="A172" s="75"/>
      <c r="B172" s="88" t="s">
        <v>167</v>
      </c>
      <c r="C172" s="89" t="s">
        <v>47</v>
      </c>
      <c r="D172" s="89" t="s">
        <v>47</v>
      </c>
      <c r="E172" s="90" t="s">
        <v>276</v>
      </c>
      <c r="F172" s="107">
        <v>200</v>
      </c>
      <c r="G172" s="91">
        <v>0</v>
      </c>
      <c r="H172" s="149"/>
      <c r="I172" s="36"/>
      <c r="J172" s="36"/>
      <c r="K172" s="36"/>
      <c r="L172" s="36"/>
      <c r="M172" s="36"/>
    </row>
    <row r="173" spans="1:13" s="30" customFormat="1" ht="15.75">
      <c r="A173" s="75"/>
      <c r="B173" s="151" t="s">
        <v>56</v>
      </c>
      <c r="C173" s="152" t="s">
        <v>243</v>
      </c>
      <c r="D173" s="153"/>
      <c r="E173" s="146"/>
      <c r="F173" s="154"/>
      <c r="G173" s="155">
        <f aca="true" t="shared" si="0" ref="G173:G178">G174</f>
        <v>655.875</v>
      </c>
      <c r="H173" s="149"/>
      <c r="I173" s="36"/>
      <c r="J173" s="36"/>
      <c r="K173" s="36"/>
      <c r="L173" s="36"/>
      <c r="M173" s="36"/>
    </row>
    <row r="174" spans="1:13" s="30" customFormat="1" ht="26.25">
      <c r="A174" s="75"/>
      <c r="B174" s="143" t="s">
        <v>296</v>
      </c>
      <c r="C174" s="153" t="s">
        <v>243</v>
      </c>
      <c r="D174" s="153" t="s">
        <v>47</v>
      </c>
      <c r="E174" s="146"/>
      <c r="F174" s="154"/>
      <c r="G174" s="147">
        <f t="shared" si="0"/>
        <v>655.875</v>
      </c>
      <c r="H174" s="149"/>
      <c r="I174" s="36"/>
      <c r="J174" s="36"/>
      <c r="K174" s="36"/>
      <c r="L174" s="36"/>
      <c r="M174" s="36"/>
    </row>
    <row r="175" spans="1:13" s="30" customFormat="1" ht="39">
      <c r="A175" s="75"/>
      <c r="B175" s="143" t="s">
        <v>297</v>
      </c>
      <c r="C175" s="153" t="s">
        <v>243</v>
      </c>
      <c r="D175" s="153" t="s">
        <v>47</v>
      </c>
      <c r="E175" s="146" t="s">
        <v>298</v>
      </c>
      <c r="F175" s="154"/>
      <c r="G175" s="147">
        <f t="shared" si="0"/>
        <v>655.875</v>
      </c>
      <c r="H175" s="149"/>
      <c r="I175" s="36"/>
      <c r="J175" s="36"/>
      <c r="K175" s="36"/>
      <c r="L175" s="36"/>
      <c r="M175" s="36"/>
    </row>
    <row r="176" spans="1:13" s="30" customFormat="1" ht="51.75">
      <c r="A176" s="75"/>
      <c r="B176" s="143" t="s">
        <v>299</v>
      </c>
      <c r="C176" s="153" t="s">
        <v>243</v>
      </c>
      <c r="D176" s="153" t="s">
        <v>47</v>
      </c>
      <c r="E176" s="146" t="s">
        <v>301</v>
      </c>
      <c r="F176" s="154"/>
      <c r="G176" s="147">
        <f t="shared" si="0"/>
        <v>655.875</v>
      </c>
      <c r="H176" s="149"/>
      <c r="I176" s="36"/>
      <c r="J176" s="36"/>
      <c r="K176" s="36"/>
      <c r="L176" s="36"/>
      <c r="M176" s="36"/>
    </row>
    <row r="177" spans="1:13" s="30" customFormat="1" ht="39">
      <c r="A177" s="75"/>
      <c r="B177" s="143" t="s">
        <v>300</v>
      </c>
      <c r="C177" s="153" t="s">
        <v>243</v>
      </c>
      <c r="D177" s="153" t="s">
        <v>47</v>
      </c>
      <c r="E177" s="146" t="s">
        <v>302</v>
      </c>
      <c r="F177" s="154"/>
      <c r="G177" s="147">
        <f>G178+G180</f>
        <v>655.875</v>
      </c>
      <c r="H177" s="149"/>
      <c r="I177" s="36"/>
      <c r="J177" s="36"/>
      <c r="K177" s="36"/>
      <c r="L177" s="36"/>
      <c r="M177" s="36"/>
    </row>
    <row r="178" spans="1:13" s="30" customFormat="1" ht="63.75">
      <c r="A178" s="75"/>
      <c r="B178" s="148" t="s">
        <v>306</v>
      </c>
      <c r="C178" s="153" t="s">
        <v>243</v>
      </c>
      <c r="D178" s="153" t="s">
        <v>47</v>
      </c>
      <c r="E178" s="146" t="s">
        <v>304</v>
      </c>
      <c r="F178" s="154"/>
      <c r="G178" s="147">
        <f t="shared" si="0"/>
        <v>643.015</v>
      </c>
      <c r="H178" s="149"/>
      <c r="I178" s="36"/>
      <c r="J178" s="36"/>
      <c r="K178" s="36"/>
      <c r="L178" s="36"/>
      <c r="M178" s="36"/>
    </row>
    <row r="179" spans="1:13" s="30" customFormat="1" ht="26.25">
      <c r="A179" s="75"/>
      <c r="B179" s="143" t="s">
        <v>167</v>
      </c>
      <c r="C179" s="153" t="s">
        <v>243</v>
      </c>
      <c r="D179" s="153" t="s">
        <v>47</v>
      </c>
      <c r="E179" s="146" t="s">
        <v>304</v>
      </c>
      <c r="F179" s="154">
        <v>200</v>
      </c>
      <c r="G179" s="156">
        <v>643.015</v>
      </c>
      <c r="H179" s="149"/>
      <c r="I179" s="36"/>
      <c r="J179" s="36"/>
      <c r="K179" s="36"/>
      <c r="L179" s="36"/>
      <c r="M179" s="36"/>
    </row>
    <row r="180" spans="1:13" s="30" customFormat="1" ht="89.25">
      <c r="A180" s="75"/>
      <c r="B180" s="148" t="s">
        <v>311</v>
      </c>
      <c r="C180" s="153" t="s">
        <v>243</v>
      </c>
      <c r="D180" s="153" t="s">
        <v>47</v>
      </c>
      <c r="E180" s="146" t="s">
        <v>307</v>
      </c>
      <c r="F180" s="154"/>
      <c r="G180" s="147">
        <f>G181</f>
        <v>12.86</v>
      </c>
      <c r="H180" s="149"/>
      <c r="I180" s="36"/>
      <c r="J180" s="36"/>
      <c r="K180" s="36"/>
      <c r="L180" s="36"/>
      <c r="M180" s="36"/>
    </row>
    <row r="181" spans="1:13" s="30" customFormat="1" ht="26.25">
      <c r="A181" s="75"/>
      <c r="B181" s="143" t="s">
        <v>167</v>
      </c>
      <c r="C181" s="153" t="s">
        <v>243</v>
      </c>
      <c r="D181" s="153" t="s">
        <v>47</v>
      </c>
      <c r="E181" s="146" t="s">
        <v>307</v>
      </c>
      <c r="F181" s="154">
        <v>200</v>
      </c>
      <c r="G181" s="156">
        <v>12.86</v>
      </c>
      <c r="H181" s="149"/>
      <c r="I181" s="36"/>
      <c r="J181" s="36"/>
      <c r="K181" s="36"/>
      <c r="L181" s="36"/>
      <c r="M181" s="36"/>
    </row>
    <row r="182" spans="1:13" s="30" customFormat="1" ht="15.75">
      <c r="A182" s="78">
        <v>6</v>
      </c>
      <c r="B182" s="102" t="s">
        <v>231</v>
      </c>
      <c r="C182" s="96" t="s">
        <v>72</v>
      </c>
      <c r="D182" s="89"/>
      <c r="E182" s="103"/>
      <c r="F182" s="103"/>
      <c r="G182" s="127">
        <f>G183</f>
        <v>26616.656519999997</v>
      </c>
      <c r="H182" s="36"/>
      <c r="I182" s="135"/>
      <c r="J182" s="36"/>
      <c r="K182" s="36"/>
      <c r="L182" s="36"/>
      <c r="M182" s="36"/>
    </row>
    <row r="183" spans="1:7" s="36" customFormat="1" ht="15">
      <c r="A183" s="75"/>
      <c r="B183" s="104" t="s">
        <v>75</v>
      </c>
      <c r="C183" s="89" t="s">
        <v>72</v>
      </c>
      <c r="D183" s="89" t="s">
        <v>11</v>
      </c>
      <c r="E183" s="105"/>
      <c r="F183" s="105"/>
      <c r="G183" s="91">
        <f>G184</f>
        <v>26616.656519999997</v>
      </c>
    </row>
    <row r="184" spans="1:7" s="36" customFormat="1" ht="15">
      <c r="A184" s="75"/>
      <c r="B184" s="88" t="s">
        <v>147</v>
      </c>
      <c r="C184" s="89" t="s">
        <v>72</v>
      </c>
      <c r="D184" s="89" t="s">
        <v>11</v>
      </c>
      <c r="E184" s="90" t="s">
        <v>148</v>
      </c>
      <c r="F184" s="105"/>
      <c r="G184" s="91">
        <f>G186</f>
        <v>26616.656519999997</v>
      </c>
    </row>
    <row r="185" spans="1:7" s="36" customFormat="1" ht="15">
      <c r="A185" s="75"/>
      <c r="B185" s="88" t="s">
        <v>147</v>
      </c>
      <c r="C185" s="89" t="s">
        <v>72</v>
      </c>
      <c r="D185" s="89" t="s">
        <v>11</v>
      </c>
      <c r="E185" s="90" t="s">
        <v>148</v>
      </c>
      <c r="F185" s="105"/>
      <c r="G185" s="91">
        <f>G186</f>
        <v>26616.656519999997</v>
      </c>
    </row>
    <row r="186" spans="1:7" s="36" customFormat="1" ht="15">
      <c r="A186" s="75"/>
      <c r="B186" s="88" t="s">
        <v>147</v>
      </c>
      <c r="C186" s="89" t="s">
        <v>72</v>
      </c>
      <c r="D186" s="89" t="s">
        <v>11</v>
      </c>
      <c r="E186" s="90" t="s">
        <v>148</v>
      </c>
      <c r="F186" s="105"/>
      <c r="G186" s="91">
        <f>G187</f>
        <v>26616.656519999997</v>
      </c>
    </row>
    <row r="187" spans="1:7" s="36" customFormat="1" ht="76.5">
      <c r="A187" s="75"/>
      <c r="B187" s="88" t="s">
        <v>232</v>
      </c>
      <c r="C187" s="89" t="s">
        <v>72</v>
      </c>
      <c r="D187" s="89" t="s">
        <v>11</v>
      </c>
      <c r="E187" s="90" t="s">
        <v>233</v>
      </c>
      <c r="F187" s="105"/>
      <c r="G187" s="91">
        <f>G188+G189+G190</f>
        <v>26616.656519999997</v>
      </c>
    </row>
    <row r="188" spans="1:7" s="36" customFormat="1" ht="63.75">
      <c r="A188" s="75"/>
      <c r="B188" s="88" t="s">
        <v>152</v>
      </c>
      <c r="C188" s="89" t="s">
        <v>72</v>
      </c>
      <c r="D188" s="89" t="s">
        <v>11</v>
      </c>
      <c r="E188" s="90" t="s">
        <v>233</v>
      </c>
      <c r="F188" s="105" t="s">
        <v>205</v>
      </c>
      <c r="G188" s="91">
        <v>20321.61152</v>
      </c>
    </row>
    <row r="189" spans="1:7" s="36" customFormat="1" ht="25.5">
      <c r="A189" s="75"/>
      <c r="B189" s="88" t="s">
        <v>167</v>
      </c>
      <c r="C189" s="89" t="s">
        <v>72</v>
      </c>
      <c r="D189" s="89" t="s">
        <v>11</v>
      </c>
      <c r="E189" s="90" t="s">
        <v>233</v>
      </c>
      <c r="F189" s="105" t="s">
        <v>208</v>
      </c>
      <c r="G189" s="91">
        <v>6265.045</v>
      </c>
    </row>
    <row r="190" spans="1:7" s="36" customFormat="1" ht="15">
      <c r="A190" s="75"/>
      <c r="B190" s="88" t="s">
        <v>156</v>
      </c>
      <c r="C190" s="89" t="s">
        <v>72</v>
      </c>
      <c r="D190" s="89" t="s">
        <v>11</v>
      </c>
      <c r="E190" s="90" t="s">
        <v>233</v>
      </c>
      <c r="F190" s="105" t="s">
        <v>234</v>
      </c>
      <c r="G190" s="91">
        <v>30</v>
      </c>
    </row>
    <row r="191" spans="1:9" s="30" customFormat="1" ht="15.75">
      <c r="A191" s="78">
        <v>7</v>
      </c>
      <c r="B191" s="108" t="s">
        <v>235</v>
      </c>
      <c r="C191" s="96" t="s">
        <v>94</v>
      </c>
      <c r="D191" s="89"/>
      <c r="E191" s="101"/>
      <c r="F191" s="101"/>
      <c r="G191" s="127">
        <f>G198+G192+G207</f>
        <v>2214.93692</v>
      </c>
      <c r="I191" s="140"/>
    </row>
    <row r="192" spans="1:9" s="30" customFormat="1" ht="15.75">
      <c r="A192" s="78"/>
      <c r="B192" s="98" t="s">
        <v>97</v>
      </c>
      <c r="C192" s="89" t="s">
        <v>94</v>
      </c>
      <c r="D192" s="89" t="s">
        <v>11</v>
      </c>
      <c r="E192" s="101"/>
      <c r="F192" s="101"/>
      <c r="G192" s="91">
        <f>G193</f>
        <v>684.03692</v>
      </c>
      <c r="I192" s="140"/>
    </row>
    <row r="193" spans="1:9" s="30" customFormat="1" ht="15.75">
      <c r="A193" s="78"/>
      <c r="B193" s="88" t="s">
        <v>147</v>
      </c>
      <c r="C193" s="89" t="s">
        <v>94</v>
      </c>
      <c r="D193" s="89" t="s">
        <v>11</v>
      </c>
      <c r="E193" s="90" t="s">
        <v>148</v>
      </c>
      <c r="F193" s="101"/>
      <c r="G193" s="91">
        <f>G194</f>
        <v>684.03692</v>
      </c>
      <c r="I193" s="140"/>
    </row>
    <row r="194" spans="1:9" s="30" customFormat="1" ht="15.75">
      <c r="A194" s="78"/>
      <c r="B194" s="88" t="s">
        <v>147</v>
      </c>
      <c r="C194" s="89" t="s">
        <v>94</v>
      </c>
      <c r="D194" s="89" t="s">
        <v>11</v>
      </c>
      <c r="E194" s="90" t="s">
        <v>148</v>
      </c>
      <c r="F194" s="101"/>
      <c r="G194" s="91">
        <f>G195</f>
        <v>684.03692</v>
      </c>
      <c r="I194" s="140"/>
    </row>
    <row r="195" spans="1:9" s="30" customFormat="1" ht="15.75">
      <c r="A195" s="78"/>
      <c r="B195" s="88" t="s">
        <v>147</v>
      </c>
      <c r="C195" s="89" t="s">
        <v>94</v>
      </c>
      <c r="D195" s="89" t="s">
        <v>11</v>
      </c>
      <c r="E195" s="90" t="s">
        <v>148</v>
      </c>
      <c r="F195" s="101"/>
      <c r="G195" s="91">
        <f>G196</f>
        <v>684.03692</v>
      </c>
      <c r="I195" s="140"/>
    </row>
    <row r="196" spans="1:9" s="30" customFormat="1" ht="39">
      <c r="A196" s="78"/>
      <c r="B196" s="88" t="s">
        <v>236</v>
      </c>
      <c r="C196" s="89" t="s">
        <v>94</v>
      </c>
      <c r="D196" s="89" t="s">
        <v>11</v>
      </c>
      <c r="E196" s="90" t="s">
        <v>237</v>
      </c>
      <c r="F196" s="101"/>
      <c r="G196" s="91">
        <f>G197</f>
        <v>684.03692</v>
      </c>
      <c r="I196" s="140"/>
    </row>
    <row r="197" spans="1:9" s="30" customFormat="1" ht="23.25" customHeight="1">
      <c r="A197" s="78"/>
      <c r="B197" s="88" t="s">
        <v>238</v>
      </c>
      <c r="C197" s="89" t="s">
        <v>94</v>
      </c>
      <c r="D197" s="89" t="s">
        <v>11</v>
      </c>
      <c r="E197" s="90" t="s">
        <v>237</v>
      </c>
      <c r="F197" s="90">
        <v>300</v>
      </c>
      <c r="G197" s="91">
        <v>684.03692</v>
      </c>
      <c r="I197" s="140"/>
    </row>
    <row r="198" spans="1:9" s="36" customFormat="1" ht="15">
      <c r="A198" s="75"/>
      <c r="B198" s="99" t="s">
        <v>101</v>
      </c>
      <c r="C198" s="89" t="s">
        <v>94</v>
      </c>
      <c r="D198" s="89" t="s">
        <v>32</v>
      </c>
      <c r="E198" s="90"/>
      <c r="F198" s="90"/>
      <c r="G198" s="91">
        <f>G199</f>
        <v>1088.66</v>
      </c>
      <c r="I198" s="141"/>
    </row>
    <row r="199" spans="1:9" s="36" customFormat="1" ht="15">
      <c r="A199" s="75"/>
      <c r="B199" s="88" t="s">
        <v>147</v>
      </c>
      <c r="C199" s="89" t="s">
        <v>94</v>
      </c>
      <c r="D199" s="89" t="s">
        <v>32</v>
      </c>
      <c r="E199" s="90" t="s">
        <v>148</v>
      </c>
      <c r="F199" s="90"/>
      <c r="G199" s="91">
        <f>G201</f>
        <v>1088.66</v>
      </c>
      <c r="I199" s="141"/>
    </row>
    <row r="200" spans="1:9" s="36" customFormat="1" ht="15">
      <c r="A200" s="75"/>
      <c r="B200" s="88" t="s">
        <v>147</v>
      </c>
      <c r="C200" s="89" t="s">
        <v>94</v>
      </c>
      <c r="D200" s="89" t="s">
        <v>32</v>
      </c>
      <c r="E200" s="90" t="s">
        <v>148</v>
      </c>
      <c r="F200" s="90"/>
      <c r="G200" s="91">
        <f>G201</f>
        <v>1088.66</v>
      </c>
      <c r="I200" s="141"/>
    </row>
    <row r="201" spans="1:9" s="36" customFormat="1" ht="15">
      <c r="A201" s="75"/>
      <c r="B201" s="88" t="s">
        <v>147</v>
      </c>
      <c r="C201" s="89" t="s">
        <v>94</v>
      </c>
      <c r="D201" s="89" t="s">
        <v>32</v>
      </c>
      <c r="E201" s="90" t="s">
        <v>148</v>
      </c>
      <c r="F201" s="90"/>
      <c r="G201" s="91">
        <f>G202+G205</f>
        <v>1088.66</v>
      </c>
      <c r="I201" s="141"/>
    </row>
    <row r="202" spans="1:9" s="36" customFormat="1" ht="25.5">
      <c r="A202" s="75"/>
      <c r="B202" s="88" t="s">
        <v>239</v>
      </c>
      <c r="C202" s="89" t="s">
        <v>94</v>
      </c>
      <c r="D202" s="89" t="s">
        <v>32</v>
      </c>
      <c r="E202" s="90" t="s">
        <v>240</v>
      </c>
      <c r="F202" s="90"/>
      <c r="G202" s="91">
        <f>G203+G204</f>
        <v>1000</v>
      </c>
      <c r="I202" s="141"/>
    </row>
    <row r="203" spans="1:9" s="36" customFormat="1" ht="25.5">
      <c r="A203" s="75"/>
      <c r="B203" s="88" t="s">
        <v>167</v>
      </c>
      <c r="C203" s="89" t="s">
        <v>94</v>
      </c>
      <c r="D203" s="89" t="s">
        <v>32</v>
      </c>
      <c r="E203" s="90" t="s">
        <v>240</v>
      </c>
      <c r="F203" s="90">
        <v>200</v>
      </c>
      <c r="G203" s="91">
        <v>600</v>
      </c>
      <c r="I203" s="141"/>
    </row>
    <row r="204" spans="1:9" s="36" customFormat="1" ht="22.5" customHeight="1">
      <c r="A204" s="75"/>
      <c r="B204" s="88" t="s">
        <v>238</v>
      </c>
      <c r="C204" s="89" t="s">
        <v>94</v>
      </c>
      <c r="D204" s="89" t="s">
        <v>32</v>
      </c>
      <c r="E204" s="90" t="s">
        <v>240</v>
      </c>
      <c r="F204" s="90">
        <v>300</v>
      </c>
      <c r="G204" s="91">
        <v>400</v>
      </c>
      <c r="I204" s="141"/>
    </row>
    <row r="205" spans="1:9" s="36" customFormat="1" ht="51">
      <c r="A205" s="75"/>
      <c r="B205" s="88" t="s">
        <v>241</v>
      </c>
      <c r="C205" s="89" t="s">
        <v>94</v>
      </c>
      <c r="D205" s="89" t="s">
        <v>32</v>
      </c>
      <c r="E205" s="90" t="s">
        <v>242</v>
      </c>
      <c r="F205" s="90"/>
      <c r="G205" s="91">
        <f>G206</f>
        <v>88.66</v>
      </c>
      <c r="I205" s="141"/>
    </row>
    <row r="206" spans="1:9" s="36" customFormat="1" ht="25.5">
      <c r="A206" s="75"/>
      <c r="B206" s="88" t="s">
        <v>238</v>
      </c>
      <c r="C206" s="89" t="s">
        <v>94</v>
      </c>
      <c r="D206" s="89" t="s">
        <v>32</v>
      </c>
      <c r="E206" s="90" t="s">
        <v>242</v>
      </c>
      <c r="F206" s="90">
        <v>300</v>
      </c>
      <c r="G206" s="91">
        <v>88.66</v>
      </c>
      <c r="I206" s="141"/>
    </row>
    <row r="207" spans="1:9" s="36" customFormat="1" ht="30">
      <c r="A207" s="75"/>
      <c r="B207" s="109" t="s">
        <v>105</v>
      </c>
      <c r="C207" s="89" t="s">
        <v>94</v>
      </c>
      <c r="D207" s="89" t="s">
        <v>243</v>
      </c>
      <c r="E207" s="90"/>
      <c r="F207" s="90"/>
      <c r="G207" s="91">
        <f>G208</f>
        <v>442.24</v>
      </c>
      <c r="I207" s="141"/>
    </row>
    <row r="208" spans="1:9" s="36" customFormat="1" ht="15">
      <c r="A208" s="75"/>
      <c r="B208" s="88" t="s">
        <v>147</v>
      </c>
      <c r="C208" s="89" t="s">
        <v>94</v>
      </c>
      <c r="D208" s="89" t="s">
        <v>243</v>
      </c>
      <c r="E208" s="90" t="s">
        <v>148</v>
      </c>
      <c r="F208" s="90"/>
      <c r="G208" s="91">
        <f>G209</f>
        <v>442.24</v>
      </c>
      <c r="I208" s="141"/>
    </row>
    <row r="209" spans="1:9" s="36" customFormat="1" ht="15">
      <c r="A209" s="75"/>
      <c r="B209" s="88" t="s">
        <v>147</v>
      </c>
      <c r="C209" s="89" t="s">
        <v>94</v>
      </c>
      <c r="D209" s="89" t="s">
        <v>243</v>
      </c>
      <c r="E209" s="90" t="s">
        <v>148</v>
      </c>
      <c r="F209" s="90"/>
      <c r="G209" s="91">
        <f>G210</f>
        <v>442.24</v>
      </c>
      <c r="I209" s="141"/>
    </row>
    <row r="210" spans="1:9" s="36" customFormat="1" ht="15">
      <c r="A210" s="75"/>
      <c r="B210" s="88" t="s">
        <v>147</v>
      </c>
      <c r="C210" s="89" t="s">
        <v>94</v>
      </c>
      <c r="D210" s="89" t="s">
        <v>243</v>
      </c>
      <c r="E210" s="90" t="s">
        <v>148</v>
      </c>
      <c r="F210" s="90"/>
      <c r="G210" s="91">
        <f>G211+G214</f>
        <v>442.24</v>
      </c>
      <c r="I210" s="141"/>
    </row>
    <row r="211" spans="1:9" s="36" customFormat="1" ht="62.25" customHeight="1">
      <c r="A211" s="75"/>
      <c r="B211" s="88" t="s">
        <v>241</v>
      </c>
      <c r="C211" s="89" t="s">
        <v>94</v>
      </c>
      <c r="D211" s="89" t="s">
        <v>243</v>
      </c>
      <c r="E211" s="90" t="s">
        <v>242</v>
      </c>
      <c r="F211" s="90"/>
      <c r="G211" s="91">
        <f>G212+G213</f>
        <v>352.24</v>
      </c>
      <c r="I211" s="141"/>
    </row>
    <row r="212" spans="1:9" s="36" customFormat="1" ht="63.75">
      <c r="A212" s="75"/>
      <c r="B212" s="88" t="s">
        <v>152</v>
      </c>
      <c r="C212" s="89" t="s">
        <v>94</v>
      </c>
      <c r="D212" s="89" t="s">
        <v>243</v>
      </c>
      <c r="E212" s="90" t="s">
        <v>242</v>
      </c>
      <c r="F212" s="90">
        <v>100</v>
      </c>
      <c r="G212" s="91">
        <v>337.24</v>
      </c>
      <c r="I212" s="141"/>
    </row>
    <row r="213" spans="1:9" s="36" customFormat="1" ht="25.5">
      <c r="A213" s="75"/>
      <c r="B213" s="88" t="s">
        <v>167</v>
      </c>
      <c r="C213" s="89" t="s">
        <v>94</v>
      </c>
      <c r="D213" s="89" t="s">
        <v>243</v>
      </c>
      <c r="E213" s="90" t="s">
        <v>242</v>
      </c>
      <c r="F213" s="90">
        <v>200</v>
      </c>
      <c r="G213" s="91">
        <v>15</v>
      </c>
      <c r="I213" s="141"/>
    </row>
    <row r="214" spans="1:9" s="36" customFormat="1" ht="38.25">
      <c r="A214" s="82"/>
      <c r="B214" s="88" t="s">
        <v>258</v>
      </c>
      <c r="C214" s="89" t="s">
        <v>94</v>
      </c>
      <c r="D214" s="89" t="s">
        <v>243</v>
      </c>
      <c r="E214" s="90" t="s">
        <v>259</v>
      </c>
      <c r="F214" s="90"/>
      <c r="G214" s="91">
        <f>G215</f>
        <v>90</v>
      </c>
      <c r="I214" s="141"/>
    </row>
    <row r="215" spans="1:9" s="36" customFormat="1" ht="25.5">
      <c r="A215" s="82"/>
      <c r="B215" s="88" t="s">
        <v>167</v>
      </c>
      <c r="C215" s="89" t="s">
        <v>94</v>
      </c>
      <c r="D215" s="89" t="s">
        <v>243</v>
      </c>
      <c r="E215" s="90" t="s">
        <v>259</v>
      </c>
      <c r="F215" s="90">
        <v>200</v>
      </c>
      <c r="G215" s="91">
        <v>90</v>
      </c>
      <c r="I215" s="141"/>
    </row>
    <row r="216" spans="1:9" s="36" customFormat="1" ht="38.25">
      <c r="A216" s="82"/>
      <c r="B216" s="115" t="s">
        <v>261</v>
      </c>
      <c r="C216" s="96" t="s">
        <v>121</v>
      </c>
      <c r="D216" s="89"/>
      <c r="E216" s="90"/>
      <c r="F216" s="90"/>
      <c r="G216" s="97">
        <f aca="true" t="shared" si="1" ref="G216:G221">G217</f>
        <v>305.73666</v>
      </c>
      <c r="I216" s="141"/>
    </row>
    <row r="217" spans="1:9" s="36" customFormat="1" ht="25.5">
      <c r="A217" s="82"/>
      <c r="B217" s="114" t="s">
        <v>260</v>
      </c>
      <c r="C217" s="89" t="s">
        <v>121</v>
      </c>
      <c r="D217" s="89" t="s">
        <v>32</v>
      </c>
      <c r="E217" s="90"/>
      <c r="F217" s="90"/>
      <c r="G217" s="91">
        <f t="shared" si="1"/>
        <v>305.73666</v>
      </c>
      <c r="I217" s="141"/>
    </row>
    <row r="218" spans="1:9" s="36" customFormat="1" ht="15">
      <c r="A218" s="82"/>
      <c r="B218" s="88" t="s">
        <v>147</v>
      </c>
      <c r="C218" s="89" t="s">
        <v>121</v>
      </c>
      <c r="D218" s="89" t="s">
        <v>32</v>
      </c>
      <c r="E218" s="90" t="s">
        <v>148</v>
      </c>
      <c r="F218" s="90"/>
      <c r="G218" s="91">
        <f t="shared" si="1"/>
        <v>305.73666</v>
      </c>
      <c r="I218" s="141"/>
    </row>
    <row r="219" spans="1:9" s="36" customFormat="1" ht="16.5" customHeight="1">
      <c r="A219" s="82"/>
      <c r="B219" s="88" t="s">
        <v>147</v>
      </c>
      <c r="C219" s="89" t="s">
        <v>121</v>
      </c>
      <c r="D219" s="89" t="s">
        <v>32</v>
      </c>
      <c r="E219" s="90" t="s">
        <v>148</v>
      </c>
      <c r="F219" s="90"/>
      <c r="G219" s="91">
        <f t="shared" si="1"/>
        <v>305.73666</v>
      </c>
      <c r="I219" s="141"/>
    </row>
    <row r="220" spans="1:9" s="36" customFormat="1" ht="15">
      <c r="A220" s="82"/>
      <c r="B220" s="88" t="s">
        <v>147</v>
      </c>
      <c r="C220" s="89" t="s">
        <v>121</v>
      </c>
      <c r="D220" s="89" t="s">
        <v>32</v>
      </c>
      <c r="E220" s="90" t="s">
        <v>148</v>
      </c>
      <c r="F220" s="90"/>
      <c r="G220" s="91">
        <f t="shared" si="1"/>
        <v>305.73666</v>
      </c>
      <c r="I220" s="141"/>
    </row>
    <row r="221" spans="1:9" s="36" customFormat="1" ht="38.25">
      <c r="A221" s="82"/>
      <c r="B221" s="88" t="s">
        <v>279</v>
      </c>
      <c r="C221" s="89" t="s">
        <v>121</v>
      </c>
      <c r="D221" s="89" t="s">
        <v>32</v>
      </c>
      <c r="E221" s="90" t="s">
        <v>280</v>
      </c>
      <c r="F221" s="107"/>
      <c r="G221" s="91">
        <f t="shared" si="1"/>
        <v>305.73666</v>
      </c>
      <c r="I221" s="141"/>
    </row>
    <row r="222" spans="1:9" s="36" customFormat="1" ht="15">
      <c r="A222" s="82"/>
      <c r="B222" s="88" t="s">
        <v>262</v>
      </c>
      <c r="C222" s="89" t="s">
        <v>121</v>
      </c>
      <c r="D222" s="89" t="s">
        <v>32</v>
      </c>
      <c r="E222" s="90" t="s">
        <v>280</v>
      </c>
      <c r="F222" s="107">
        <v>500</v>
      </c>
      <c r="G222" s="91">
        <v>305.73666</v>
      </c>
      <c r="I222" s="141"/>
    </row>
    <row r="223" spans="1:9" s="30" customFormat="1" ht="15.75">
      <c r="A223" s="79"/>
      <c r="B223" s="83" t="s">
        <v>244</v>
      </c>
      <c r="C223" s="84"/>
      <c r="D223" s="85"/>
      <c r="E223" s="86"/>
      <c r="F223" s="87"/>
      <c r="G223" s="128">
        <f>G12+G81+G89+G108+G135+G182+G191+G216+G173</f>
        <v>89740.27643999999</v>
      </c>
      <c r="I223" s="140"/>
    </row>
    <row r="224" spans="1:13" s="57" customFormat="1" ht="12.75">
      <c r="A224" s="53"/>
      <c r="B224" s="55"/>
      <c r="C224" s="61"/>
      <c r="D224" s="61"/>
      <c r="E224" s="55"/>
      <c r="F224" s="55"/>
      <c r="G224" s="80"/>
      <c r="H224" s="6"/>
      <c r="I224" s="6"/>
      <c r="J224" s="6"/>
      <c r="K224" s="6"/>
      <c r="L224" s="6"/>
      <c r="M224" s="6"/>
    </row>
    <row r="225" spans="1:11" ht="12.75">
      <c r="A225" s="59"/>
      <c r="B225" s="61"/>
      <c r="C225" s="61"/>
      <c r="D225" s="61"/>
      <c r="E225" s="61"/>
      <c r="F225" s="61"/>
      <c r="G225" s="81"/>
      <c r="H225" s="6"/>
      <c r="I225" s="6"/>
      <c r="J225" s="6"/>
      <c r="K225" s="6"/>
    </row>
    <row r="226" spans="1:11" ht="12.75">
      <c r="A226" s="59"/>
      <c r="B226" s="61"/>
      <c r="C226" s="61"/>
      <c r="D226" s="61"/>
      <c r="E226" s="61"/>
      <c r="F226" s="61"/>
      <c r="H226" s="6"/>
      <c r="I226" s="6"/>
      <c r="J226" s="6"/>
      <c r="K226" s="6"/>
    </row>
    <row r="227" spans="1:11" ht="12.75">
      <c r="A227" s="59"/>
      <c r="B227" s="61"/>
      <c r="C227" s="61"/>
      <c r="D227" s="61"/>
      <c r="E227" s="61"/>
      <c r="F227" s="61"/>
      <c r="H227" s="6"/>
      <c r="I227" s="6"/>
      <c r="J227" s="6"/>
      <c r="K227" s="6"/>
    </row>
    <row r="228" spans="1:11" ht="12.75">
      <c r="A228" s="59"/>
      <c r="B228" s="61"/>
      <c r="C228" s="61"/>
      <c r="D228" s="61"/>
      <c r="E228" s="61"/>
      <c r="F228" s="61"/>
      <c r="H228" s="6"/>
      <c r="I228" s="6"/>
      <c r="J228" s="6"/>
      <c r="K228" s="6"/>
    </row>
    <row r="229" spans="1:11" ht="12.75">
      <c r="A229" s="59"/>
      <c r="B229" s="61"/>
      <c r="C229" s="61"/>
      <c r="D229" s="61"/>
      <c r="E229" s="61"/>
      <c r="F229" s="61"/>
      <c r="H229" s="6"/>
      <c r="I229" s="6"/>
      <c r="J229" s="6"/>
      <c r="K229" s="6"/>
    </row>
    <row r="230" spans="1:11" ht="12.75">
      <c r="A230" s="59"/>
      <c r="B230" s="61"/>
      <c r="C230" s="61"/>
      <c r="D230" s="61"/>
      <c r="E230" s="61"/>
      <c r="F230" s="61"/>
      <c r="H230" s="6"/>
      <c r="I230" s="6"/>
      <c r="J230" s="6"/>
      <c r="K230" s="6"/>
    </row>
    <row r="231" spans="1:11" ht="12.75">
      <c r="A231" s="59"/>
      <c r="B231" s="61"/>
      <c r="C231" s="61"/>
      <c r="D231" s="61"/>
      <c r="E231" s="61"/>
      <c r="F231" s="61"/>
      <c r="H231" s="6"/>
      <c r="I231" s="6"/>
      <c r="J231" s="6"/>
      <c r="K231" s="6"/>
    </row>
    <row r="232" spans="1:11" ht="12.75">
      <c r="A232" s="59"/>
      <c r="B232" s="55"/>
      <c r="C232" s="61"/>
      <c r="D232" s="61"/>
      <c r="E232" s="55"/>
      <c r="F232" s="55"/>
      <c r="H232" s="6"/>
      <c r="I232" s="6"/>
      <c r="J232" s="6"/>
      <c r="K232" s="6"/>
    </row>
    <row r="233" spans="1:11" ht="12.75">
      <c r="A233" s="59"/>
      <c r="B233" s="65"/>
      <c r="C233" s="65"/>
      <c r="D233" s="65"/>
      <c r="E233" s="65"/>
      <c r="F233" s="65"/>
      <c r="H233" s="6"/>
      <c r="I233" s="6"/>
      <c r="J233" s="6"/>
      <c r="K233" s="6"/>
    </row>
    <row r="234" spans="1:11" ht="12.75">
      <c r="A234" s="59"/>
      <c r="B234" s="61"/>
      <c r="C234" s="61"/>
      <c r="D234" s="61"/>
      <c r="E234" s="61"/>
      <c r="F234" s="61"/>
      <c r="H234" s="6"/>
      <c r="I234" s="6"/>
      <c r="J234" s="6"/>
      <c r="K234" s="6"/>
    </row>
    <row r="235" spans="1:11" ht="12.75">
      <c r="A235" s="59"/>
      <c r="B235" s="61"/>
      <c r="C235" s="61"/>
      <c r="D235" s="61"/>
      <c r="E235" s="61"/>
      <c r="F235" s="61"/>
      <c r="H235" s="6"/>
      <c r="I235" s="6"/>
      <c r="J235" s="6"/>
      <c r="K235" s="6"/>
    </row>
    <row r="236" spans="1:11" ht="12.75">
      <c r="A236" s="59"/>
      <c r="B236" s="65"/>
      <c r="C236" s="65"/>
      <c r="D236" s="65"/>
      <c r="E236" s="65"/>
      <c r="F236" s="65"/>
      <c r="H236" s="6"/>
      <c r="I236" s="6"/>
      <c r="J236" s="6"/>
      <c r="K236" s="6"/>
    </row>
    <row r="237" spans="1:11" ht="12.75">
      <c r="A237" s="59"/>
      <c r="B237" s="65"/>
      <c r="C237" s="65"/>
      <c r="D237" s="65"/>
      <c r="E237" s="65"/>
      <c r="F237" s="65"/>
      <c r="H237" s="6"/>
      <c r="I237" s="6"/>
      <c r="J237" s="6"/>
      <c r="K237" s="6"/>
    </row>
    <row r="238" spans="1:11" ht="12.75">
      <c r="A238" s="59"/>
      <c r="B238" s="65"/>
      <c r="C238" s="65"/>
      <c r="D238" s="65"/>
      <c r="E238" s="65"/>
      <c r="F238" s="65"/>
      <c r="H238" s="6"/>
      <c r="I238" s="6"/>
      <c r="J238" s="6"/>
      <c r="K238" s="6"/>
    </row>
    <row r="239" spans="1:11" ht="12.75">
      <c r="A239" s="59"/>
      <c r="B239" s="65"/>
      <c r="C239" s="65"/>
      <c r="D239" s="65"/>
      <c r="E239" s="65"/>
      <c r="F239" s="65"/>
      <c r="H239" s="6"/>
      <c r="I239" s="6"/>
      <c r="J239" s="6"/>
      <c r="K239" s="6"/>
    </row>
    <row r="240" spans="1:11" ht="12.75">
      <c r="A240" s="59"/>
      <c r="B240" s="65"/>
      <c r="C240" s="65"/>
      <c r="D240" s="65"/>
      <c r="E240" s="65"/>
      <c r="F240" s="65"/>
      <c r="H240" s="6"/>
      <c r="I240" s="6"/>
      <c r="J240" s="6"/>
      <c r="K240" s="6"/>
    </row>
    <row r="241" spans="1:11" ht="12.75">
      <c r="A241" s="59"/>
      <c r="B241" s="65"/>
      <c r="C241" s="65"/>
      <c r="D241" s="65"/>
      <c r="E241" s="65"/>
      <c r="F241" s="65"/>
      <c r="H241" s="6"/>
      <c r="I241" s="6"/>
      <c r="J241" s="6"/>
      <c r="K241" s="6"/>
    </row>
    <row r="242" spans="1:11" ht="12.75">
      <c r="A242" s="59"/>
      <c r="B242" s="65"/>
      <c r="C242" s="65"/>
      <c r="D242" s="65"/>
      <c r="E242" s="65"/>
      <c r="F242" s="65"/>
      <c r="H242" s="6"/>
      <c r="I242" s="6"/>
      <c r="J242" s="6"/>
      <c r="K242" s="6"/>
    </row>
    <row r="243" spans="1:11" ht="12.75">
      <c r="A243" s="59"/>
      <c r="B243" s="65"/>
      <c r="C243" s="65"/>
      <c r="D243" s="65"/>
      <c r="E243" s="65"/>
      <c r="F243" s="65"/>
      <c r="H243" s="6"/>
      <c r="I243" s="6"/>
      <c r="J243" s="6"/>
      <c r="K243" s="6"/>
    </row>
    <row r="244" spans="1:11" ht="12.75">
      <c r="A244" s="59"/>
      <c r="B244" s="65"/>
      <c r="C244" s="65"/>
      <c r="D244" s="65"/>
      <c r="E244" s="65"/>
      <c r="F244" s="65"/>
      <c r="H244" s="6"/>
      <c r="I244" s="6"/>
      <c r="J244" s="6"/>
      <c r="K244" s="6"/>
    </row>
    <row r="245" spans="1:11" ht="12.75">
      <c r="A245" s="59"/>
      <c r="B245" s="65"/>
      <c r="C245" s="65"/>
      <c r="D245" s="65"/>
      <c r="E245" s="65"/>
      <c r="F245" s="65"/>
      <c r="H245" s="6"/>
      <c r="I245" s="6"/>
      <c r="J245" s="6"/>
      <c r="K245" s="6"/>
    </row>
    <row r="246" spans="1:11" ht="12.75">
      <c r="A246" s="66"/>
      <c r="B246" s="65"/>
      <c r="C246" s="65"/>
      <c r="D246" s="65"/>
      <c r="E246" s="65"/>
      <c r="F246" s="65"/>
      <c r="H246" s="6"/>
      <c r="I246" s="6"/>
      <c r="J246" s="6"/>
      <c r="K246" s="6"/>
    </row>
    <row r="247" spans="1:11" ht="12.75">
      <c r="A247" s="66"/>
      <c r="B247" s="65"/>
      <c r="C247" s="65"/>
      <c r="D247" s="65"/>
      <c r="E247" s="65"/>
      <c r="F247" s="65"/>
      <c r="H247" s="6"/>
      <c r="I247" s="6"/>
      <c r="J247" s="6"/>
      <c r="K247" s="6"/>
    </row>
    <row r="248" spans="1:11" ht="12.75">
      <c r="A248" s="66"/>
      <c r="B248" s="65"/>
      <c r="C248" s="65"/>
      <c r="D248" s="65"/>
      <c r="E248" s="65"/>
      <c r="F248" s="65"/>
      <c r="H248" s="6"/>
      <c r="I248" s="6"/>
      <c r="J248" s="6"/>
      <c r="K248" s="6"/>
    </row>
    <row r="249" spans="1:13" s="57" customFormat="1" ht="12.75">
      <c r="A249" s="53"/>
      <c r="B249" s="55"/>
      <c r="C249" s="61"/>
      <c r="D249" s="61"/>
      <c r="E249" s="55"/>
      <c r="F249" s="55"/>
      <c r="G249" s="73"/>
      <c r="H249" s="6"/>
      <c r="I249" s="6"/>
      <c r="J249" s="6"/>
      <c r="K249" s="6"/>
      <c r="L249" s="6"/>
      <c r="M249" s="6"/>
    </row>
    <row r="250" spans="1:13" s="57" customFormat="1" ht="12.75">
      <c r="A250" s="53"/>
      <c r="B250" s="55"/>
      <c r="C250" s="61"/>
      <c r="D250" s="61"/>
      <c r="E250" s="55"/>
      <c r="F250" s="55"/>
      <c r="G250" s="73"/>
      <c r="H250" s="6"/>
      <c r="I250" s="6"/>
      <c r="J250" s="6"/>
      <c r="K250" s="6"/>
      <c r="L250" s="6"/>
      <c r="M250" s="6"/>
    </row>
    <row r="251" spans="1:11" ht="12.75">
      <c r="A251" s="59"/>
      <c r="B251" s="61"/>
      <c r="C251" s="61"/>
      <c r="D251" s="61"/>
      <c r="E251" s="61"/>
      <c r="F251" s="61"/>
      <c r="H251" s="6"/>
      <c r="I251" s="6"/>
      <c r="J251" s="6"/>
      <c r="K251" s="6"/>
    </row>
    <row r="252" spans="1:11" ht="12.75">
      <c r="A252" s="59"/>
      <c r="B252" s="61"/>
      <c r="C252" s="61"/>
      <c r="D252" s="61"/>
      <c r="E252" s="61"/>
      <c r="F252" s="61"/>
      <c r="H252" s="6"/>
      <c r="I252" s="6"/>
      <c r="J252" s="6"/>
      <c r="K252" s="6"/>
    </row>
    <row r="253" spans="1:11" ht="12.75">
      <c r="A253" s="59"/>
      <c r="B253" s="61"/>
      <c r="C253" s="61"/>
      <c r="D253" s="61"/>
      <c r="E253" s="61"/>
      <c r="F253" s="61"/>
      <c r="H253" s="6"/>
      <c r="I253" s="6"/>
      <c r="J253" s="6"/>
      <c r="K253" s="6"/>
    </row>
    <row r="254" spans="1:13" s="57" customFormat="1" ht="12.75">
      <c r="A254" s="53"/>
      <c r="B254" s="68"/>
      <c r="C254" s="65"/>
      <c r="D254" s="65"/>
      <c r="E254" s="68"/>
      <c r="F254" s="68"/>
      <c r="G254" s="73"/>
      <c r="H254" s="6"/>
      <c r="I254" s="6"/>
      <c r="J254" s="6"/>
      <c r="K254" s="6"/>
      <c r="L254" s="6"/>
      <c r="M254" s="6"/>
    </row>
    <row r="255" spans="1:7" s="5" customFormat="1" ht="12.75">
      <c r="A255" s="59"/>
      <c r="B255" s="65"/>
      <c r="C255" s="65"/>
      <c r="D255" s="65"/>
      <c r="E255" s="65"/>
      <c r="F255" s="65"/>
      <c r="G255" s="73"/>
    </row>
    <row r="256" spans="1:13" s="57" customFormat="1" ht="12.75">
      <c r="A256" s="53"/>
      <c r="B256" s="65"/>
      <c r="C256" s="65"/>
      <c r="D256" s="65"/>
      <c r="E256" s="65"/>
      <c r="F256" s="65"/>
      <c r="G256" s="73"/>
      <c r="H256" s="6"/>
      <c r="I256" s="6"/>
      <c r="J256" s="6"/>
      <c r="K256" s="6"/>
      <c r="L256" s="6"/>
      <c r="M256" s="6"/>
    </row>
    <row r="257" spans="1:13" s="57" customFormat="1" ht="12.75">
      <c r="A257" s="53"/>
      <c r="B257" s="55"/>
      <c r="C257" s="61"/>
      <c r="D257" s="61"/>
      <c r="E257" s="55"/>
      <c r="F257" s="55"/>
      <c r="G257" s="73"/>
      <c r="H257" s="6"/>
      <c r="I257" s="6"/>
      <c r="J257" s="6"/>
      <c r="K257" s="6"/>
      <c r="L257" s="6"/>
      <c r="M257" s="6"/>
    </row>
    <row r="258" spans="1:11" ht="12.75">
      <c r="A258" s="66"/>
      <c r="B258" s="61"/>
      <c r="C258" s="61"/>
      <c r="D258" s="61"/>
      <c r="E258" s="61"/>
      <c r="F258" s="61"/>
      <c r="H258" s="6"/>
      <c r="I258" s="6"/>
      <c r="J258" s="6"/>
      <c r="K258" s="6"/>
    </row>
    <row r="259" spans="1:12" ht="12.75">
      <c r="A259" s="66"/>
      <c r="B259" s="61"/>
      <c r="C259" s="61"/>
      <c r="D259" s="61"/>
      <c r="E259" s="61"/>
      <c r="F259" s="61"/>
      <c r="H259" s="70"/>
      <c r="I259" s="70"/>
      <c r="J259" s="70"/>
      <c r="K259" s="70"/>
      <c r="L259" s="62"/>
    </row>
    <row r="260" spans="1:6" ht="12.75">
      <c r="A260" s="66"/>
      <c r="B260" s="61"/>
      <c r="C260" s="61"/>
      <c r="D260" s="61"/>
      <c r="E260" s="61"/>
      <c r="F260" s="61"/>
    </row>
    <row r="261" spans="1:6" ht="12.75">
      <c r="A261" s="66"/>
      <c r="B261" s="61"/>
      <c r="C261" s="61"/>
      <c r="D261" s="61"/>
      <c r="E261" s="61"/>
      <c r="F261" s="61"/>
    </row>
    <row r="262" spans="1:6" ht="12.75">
      <c r="A262" s="66"/>
      <c r="B262" s="61"/>
      <c r="C262" s="61"/>
      <c r="D262" s="61"/>
      <c r="E262" s="61"/>
      <c r="F262" s="61"/>
    </row>
    <row r="263" spans="1:6" ht="12.75">
      <c r="A263" s="66"/>
      <c r="B263" s="61"/>
      <c r="C263" s="61"/>
      <c r="D263" s="61"/>
      <c r="E263" s="61"/>
      <c r="F263" s="61"/>
    </row>
    <row r="264" spans="1:6" ht="12.75">
      <c r="A264" s="66"/>
      <c r="B264" s="61"/>
      <c r="C264" s="61"/>
      <c r="D264" s="61"/>
      <c r="E264" s="61"/>
      <c r="F264" s="61"/>
    </row>
    <row r="265" spans="1:6" ht="12.75">
      <c r="A265" s="66"/>
      <c r="B265" s="61"/>
      <c r="C265" s="61"/>
      <c r="D265" s="61"/>
      <c r="E265" s="61"/>
      <c r="F265" s="61"/>
    </row>
    <row r="266" spans="1:6" ht="12.75">
      <c r="A266" s="66"/>
      <c r="B266" s="61"/>
      <c r="C266" s="61"/>
      <c r="D266" s="61"/>
      <c r="E266" s="61"/>
      <c r="F266" s="61"/>
    </row>
    <row r="267" spans="1:6" ht="12.75">
      <c r="A267" s="66"/>
      <c r="B267" s="61"/>
      <c r="C267" s="61"/>
      <c r="D267" s="61"/>
      <c r="E267" s="61"/>
      <c r="F267" s="61"/>
    </row>
    <row r="268" spans="1:6" ht="12.75">
      <c r="A268" s="66"/>
      <c r="B268" s="61"/>
      <c r="C268" s="61"/>
      <c r="D268" s="61"/>
      <c r="E268" s="61"/>
      <c r="F268" s="61"/>
    </row>
    <row r="269" spans="1:6" ht="12.75">
      <c r="A269" s="66"/>
      <c r="B269" s="61"/>
      <c r="C269" s="61"/>
      <c r="D269" s="61"/>
      <c r="E269" s="61"/>
      <c r="F269" s="61"/>
    </row>
    <row r="270" spans="1:6" ht="12.75">
      <c r="A270" s="66"/>
      <c r="B270" s="61"/>
      <c r="C270" s="61"/>
      <c r="D270" s="61"/>
      <c r="E270" s="61"/>
      <c r="F270" s="61"/>
    </row>
    <row r="271" spans="1:6" ht="12.75">
      <c r="A271" s="66"/>
      <c r="B271" s="61"/>
      <c r="C271" s="61"/>
      <c r="D271" s="61"/>
      <c r="E271" s="61"/>
      <c r="F271" s="61"/>
    </row>
    <row r="272" spans="1:6" ht="12.75">
      <c r="A272" s="66"/>
      <c r="B272" s="61"/>
      <c r="C272" s="61"/>
      <c r="D272" s="61"/>
      <c r="E272" s="61"/>
      <c r="F272" s="61"/>
    </row>
    <row r="273" spans="1:6" ht="12.75">
      <c r="A273" s="66"/>
      <c r="B273" s="61"/>
      <c r="C273" s="61"/>
      <c r="D273" s="61"/>
      <c r="E273" s="61"/>
      <c r="F273" s="61"/>
    </row>
    <row r="274" spans="1:6" ht="12.75">
      <c r="A274" s="66"/>
      <c r="B274" s="61"/>
      <c r="C274" s="61"/>
      <c r="D274" s="61"/>
      <c r="E274" s="61"/>
      <c r="F274" s="61"/>
    </row>
    <row r="275" spans="1:6" ht="12.75">
      <c r="A275" s="66"/>
      <c r="B275" s="61"/>
      <c r="C275" s="61"/>
      <c r="D275" s="61"/>
      <c r="E275" s="61"/>
      <c r="F275" s="61"/>
    </row>
    <row r="276" spans="1:6" ht="12.75">
      <c r="A276" s="66"/>
      <c r="B276" s="61"/>
      <c r="C276" s="61"/>
      <c r="D276" s="61"/>
      <c r="E276" s="61"/>
      <c r="F276" s="61"/>
    </row>
    <row r="277" spans="1:6" ht="12.75">
      <c r="A277" s="66"/>
      <c r="B277" s="61"/>
      <c r="C277" s="61"/>
      <c r="D277" s="61"/>
      <c r="E277" s="61"/>
      <c r="F277" s="61"/>
    </row>
    <row r="278" spans="1:6" ht="12.75">
      <c r="A278" s="66"/>
      <c r="B278" s="61"/>
      <c r="C278" s="61"/>
      <c r="D278" s="61"/>
      <c r="E278" s="61"/>
      <c r="F278" s="61"/>
    </row>
    <row r="279" spans="1:6" ht="12.75">
      <c r="A279" s="66"/>
      <c r="B279" s="61"/>
      <c r="C279" s="61"/>
      <c r="D279" s="61"/>
      <c r="E279" s="61"/>
      <c r="F279" s="61"/>
    </row>
    <row r="280" spans="1:6" ht="12.75">
      <c r="A280" s="66"/>
      <c r="B280" s="61"/>
      <c r="C280" s="61"/>
      <c r="D280" s="61"/>
      <c r="E280" s="61"/>
      <c r="F280" s="61"/>
    </row>
    <row r="281" spans="1:6" ht="12.75">
      <c r="A281" s="66"/>
      <c r="B281" s="61"/>
      <c r="C281" s="61"/>
      <c r="D281" s="61"/>
      <c r="E281" s="61"/>
      <c r="F281" s="61"/>
    </row>
    <row r="282" spans="1:6" ht="12.75">
      <c r="A282" s="66"/>
      <c r="B282" s="61"/>
      <c r="C282" s="61"/>
      <c r="D282" s="61"/>
      <c r="E282" s="61"/>
      <c r="F282" s="61"/>
    </row>
    <row r="283" spans="1:6" ht="12.75">
      <c r="A283" s="66"/>
      <c r="B283" s="61"/>
      <c r="C283" s="61"/>
      <c r="D283" s="61"/>
      <c r="E283" s="61"/>
      <c r="F283" s="61"/>
    </row>
    <row r="284" spans="1:6" ht="12.75">
      <c r="A284" s="66"/>
      <c r="B284" s="61"/>
      <c r="C284" s="61"/>
      <c r="D284" s="61"/>
      <c r="E284" s="61"/>
      <c r="F284" s="61"/>
    </row>
    <row r="285" spans="1:6" ht="12.75">
      <c r="A285" s="66"/>
      <c r="B285" s="61"/>
      <c r="C285" s="61"/>
      <c r="D285" s="61"/>
      <c r="E285" s="61"/>
      <c r="F285" s="61"/>
    </row>
    <row r="286" spans="1:6" ht="12.75">
      <c r="A286" s="66"/>
      <c r="B286" s="61"/>
      <c r="C286" s="61"/>
      <c r="D286" s="61"/>
      <c r="E286" s="61"/>
      <c r="F286" s="61"/>
    </row>
    <row r="287" spans="1:6" ht="12.75">
      <c r="A287" s="66"/>
      <c r="B287" s="61"/>
      <c r="C287" s="61"/>
      <c r="D287" s="61"/>
      <c r="E287" s="61"/>
      <c r="F287" s="61"/>
    </row>
    <row r="288" spans="1:6" ht="12.75">
      <c r="A288" s="66"/>
      <c r="B288" s="61"/>
      <c r="C288" s="61"/>
      <c r="D288" s="61"/>
      <c r="E288" s="61"/>
      <c r="F288" s="61"/>
    </row>
    <row r="289" spans="1:6" ht="12.75">
      <c r="A289" s="66"/>
      <c r="B289" s="61"/>
      <c r="C289" s="61"/>
      <c r="D289" s="61"/>
      <c r="E289" s="61"/>
      <c r="F289" s="61"/>
    </row>
    <row r="290" spans="1:6" ht="12.75">
      <c r="A290" s="66"/>
      <c r="B290" s="61"/>
      <c r="C290" s="61"/>
      <c r="D290" s="61"/>
      <c r="E290" s="61"/>
      <c r="F290" s="61"/>
    </row>
    <row r="291" spans="1:6" ht="12.75">
      <c r="A291" s="66"/>
      <c r="B291" s="61"/>
      <c r="C291" s="61"/>
      <c r="D291" s="61"/>
      <c r="E291" s="61"/>
      <c r="F291" s="61"/>
    </row>
    <row r="292" spans="1:6" ht="12.75">
      <c r="A292" s="66"/>
      <c r="B292" s="61"/>
      <c r="C292" s="61"/>
      <c r="D292" s="61"/>
      <c r="E292" s="61"/>
      <c r="F292" s="61"/>
    </row>
    <row r="293" spans="1:6" ht="12.75">
      <c r="A293" s="66"/>
      <c r="B293" s="61"/>
      <c r="C293" s="61"/>
      <c r="D293" s="61"/>
      <c r="E293" s="61"/>
      <c r="F293" s="61"/>
    </row>
    <row r="294" spans="1:6" ht="12.75">
      <c r="A294" s="66"/>
      <c r="B294" s="61"/>
      <c r="C294" s="61"/>
      <c r="D294" s="61"/>
      <c r="E294" s="61"/>
      <c r="F294" s="61"/>
    </row>
    <row r="295" spans="1:6" ht="12.75">
      <c r="A295" s="66"/>
      <c r="B295" s="61"/>
      <c r="C295" s="61"/>
      <c r="D295" s="61"/>
      <c r="E295" s="61"/>
      <c r="F295" s="61"/>
    </row>
    <row r="296" spans="1:6" ht="12.75">
      <c r="A296" s="66"/>
      <c r="B296" s="61"/>
      <c r="C296" s="61"/>
      <c r="D296" s="61"/>
      <c r="E296" s="61"/>
      <c r="F296" s="61"/>
    </row>
    <row r="297" spans="1:6" ht="12.75">
      <c r="A297" s="66"/>
      <c r="B297" s="61"/>
      <c r="C297" s="61"/>
      <c r="D297" s="61"/>
      <c r="E297" s="61"/>
      <c r="F297" s="61"/>
    </row>
    <row r="298" spans="1:6" ht="12.75">
      <c r="A298" s="66"/>
      <c r="B298" s="61"/>
      <c r="C298" s="61"/>
      <c r="D298" s="61"/>
      <c r="E298" s="61"/>
      <c r="F298" s="61"/>
    </row>
    <row r="299" spans="2:6" ht="12.75">
      <c r="B299" s="72"/>
      <c r="C299" s="72"/>
      <c r="D299" s="72"/>
      <c r="E299" s="72"/>
      <c r="F299" s="72"/>
    </row>
    <row r="300" spans="2:6" ht="12.75">
      <c r="B300" s="72"/>
      <c r="C300" s="72"/>
      <c r="D300" s="72"/>
      <c r="E300" s="72"/>
      <c r="F300" s="72"/>
    </row>
    <row r="301" spans="2:6" ht="12.75">
      <c r="B301" s="72"/>
      <c r="C301" s="72"/>
      <c r="D301" s="72"/>
      <c r="E301" s="72"/>
      <c r="F301" s="72"/>
    </row>
    <row r="302" spans="2:6" ht="12.75">
      <c r="B302" s="72"/>
      <c r="C302" s="72"/>
      <c r="D302" s="72"/>
      <c r="E302" s="72"/>
      <c r="F302" s="72"/>
    </row>
    <row r="303" spans="2:6" ht="12.75">
      <c r="B303" s="72"/>
      <c r="C303" s="72"/>
      <c r="D303" s="72"/>
      <c r="E303" s="72"/>
      <c r="F303" s="72"/>
    </row>
    <row r="304" spans="2:6" ht="12.75">
      <c r="B304" s="72"/>
      <c r="C304" s="72"/>
      <c r="D304" s="72"/>
      <c r="E304" s="72"/>
      <c r="F304" s="72"/>
    </row>
    <row r="305" spans="2:6" ht="12.75">
      <c r="B305" s="72"/>
      <c r="C305" s="72"/>
      <c r="D305" s="72"/>
      <c r="E305" s="72"/>
      <c r="F305" s="72"/>
    </row>
    <row r="306" spans="2:6" ht="12.75">
      <c r="B306" s="72"/>
      <c r="C306" s="72"/>
      <c r="D306" s="72"/>
      <c r="E306" s="72"/>
      <c r="F306" s="72"/>
    </row>
    <row r="307" spans="2:6" ht="12.75">
      <c r="B307" s="72"/>
      <c r="C307" s="72"/>
      <c r="D307" s="72"/>
      <c r="E307" s="72"/>
      <c r="F307" s="72"/>
    </row>
    <row r="308" spans="2:6" ht="12.75">
      <c r="B308" s="72"/>
      <c r="C308" s="72"/>
      <c r="D308" s="72"/>
      <c r="E308" s="72"/>
      <c r="F308" s="72"/>
    </row>
    <row r="309" spans="2:6" ht="12.75">
      <c r="B309" s="72"/>
      <c r="C309" s="72"/>
      <c r="D309" s="72"/>
      <c r="E309" s="72"/>
      <c r="F309" s="72"/>
    </row>
    <row r="310" spans="2:6" ht="12.75">
      <c r="B310" s="72"/>
      <c r="C310" s="72"/>
      <c r="D310" s="72"/>
      <c r="E310" s="72"/>
      <c r="F310" s="72"/>
    </row>
    <row r="311" spans="2:6" ht="12.75">
      <c r="B311" s="72"/>
      <c r="C311" s="72"/>
      <c r="D311" s="72"/>
      <c r="E311" s="72"/>
      <c r="F311" s="72"/>
    </row>
    <row r="312" spans="2:6" ht="12.75">
      <c r="B312" s="72"/>
      <c r="C312" s="72"/>
      <c r="D312" s="72"/>
      <c r="E312" s="72"/>
      <c r="F312" s="72"/>
    </row>
    <row r="313" spans="2:6" ht="12.75">
      <c r="B313" s="72"/>
      <c r="C313" s="72"/>
      <c r="D313" s="72"/>
      <c r="E313" s="72"/>
      <c r="F313" s="72"/>
    </row>
    <row r="314" spans="2:6" ht="12.75">
      <c r="B314" s="72"/>
      <c r="C314" s="72"/>
      <c r="D314" s="72"/>
      <c r="E314" s="72"/>
      <c r="F314" s="72"/>
    </row>
    <row r="315" spans="2:6" ht="12.75">
      <c r="B315" s="72"/>
      <c r="C315" s="72"/>
      <c r="D315" s="72"/>
      <c r="E315" s="72"/>
      <c r="F315" s="72"/>
    </row>
    <row r="316" spans="2:6" ht="12.75">
      <c r="B316" s="72"/>
      <c r="C316" s="72"/>
      <c r="D316" s="72"/>
      <c r="E316" s="72"/>
      <c r="F316" s="72"/>
    </row>
    <row r="317" spans="2:6" ht="12.75">
      <c r="B317" s="72"/>
      <c r="C317" s="72"/>
      <c r="D317" s="72"/>
      <c r="E317" s="72"/>
      <c r="F317" s="72"/>
    </row>
    <row r="318" spans="2:6" ht="12.75">
      <c r="B318" s="72"/>
      <c r="C318" s="72"/>
      <c r="D318" s="72"/>
      <c r="E318" s="72"/>
      <c r="F318" s="72"/>
    </row>
    <row r="319" spans="2:6" ht="12.75">
      <c r="B319" s="72"/>
      <c r="C319" s="72"/>
      <c r="D319" s="72"/>
      <c r="E319" s="72"/>
      <c r="F319" s="72"/>
    </row>
    <row r="320" spans="2:6" ht="12.75">
      <c r="B320" s="72"/>
      <c r="C320" s="72"/>
      <c r="D320" s="72"/>
      <c r="E320" s="72"/>
      <c r="F320" s="72"/>
    </row>
    <row r="321" spans="2:6" ht="12.75">
      <c r="B321" s="72"/>
      <c r="C321" s="72"/>
      <c r="D321" s="72"/>
      <c r="E321" s="72"/>
      <c r="F321" s="72"/>
    </row>
    <row r="322" spans="2:6" ht="12.75">
      <c r="B322" s="72"/>
      <c r="C322" s="72"/>
      <c r="D322" s="72"/>
      <c r="E322" s="72"/>
      <c r="F322" s="72"/>
    </row>
    <row r="323" spans="2:6" ht="12.75">
      <c r="B323" s="72"/>
      <c r="C323" s="72"/>
      <c r="D323" s="72"/>
      <c r="E323" s="72"/>
      <c r="F323" s="72"/>
    </row>
    <row r="324" spans="2:6" ht="12.75">
      <c r="B324" s="72"/>
      <c r="C324" s="72"/>
      <c r="D324" s="72"/>
      <c r="E324" s="72"/>
      <c r="F324" s="72"/>
    </row>
    <row r="325" spans="2:6" ht="12.75">
      <c r="B325" s="72"/>
      <c r="C325" s="72"/>
      <c r="D325" s="72"/>
      <c r="E325" s="72"/>
      <c r="F325" s="72"/>
    </row>
    <row r="326" spans="2:6" ht="12.75">
      <c r="B326" s="72"/>
      <c r="C326" s="72"/>
      <c r="D326" s="72"/>
      <c r="E326" s="72"/>
      <c r="F326" s="72"/>
    </row>
    <row r="327" spans="2:6" ht="12.75">
      <c r="B327" s="72"/>
      <c r="C327" s="72"/>
      <c r="D327" s="72"/>
      <c r="E327" s="72"/>
      <c r="F327" s="72"/>
    </row>
    <row r="328" spans="2:6" ht="12.75">
      <c r="B328" s="72"/>
      <c r="C328" s="72"/>
      <c r="D328" s="72"/>
      <c r="E328" s="72"/>
      <c r="F328" s="72"/>
    </row>
    <row r="329" spans="2:6" ht="12.75">
      <c r="B329" s="72"/>
      <c r="C329" s="72"/>
      <c r="D329" s="72"/>
      <c r="E329" s="72"/>
      <c r="F329" s="72"/>
    </row>
    <row r="330" spans="2:6" ht="12.75">
      <c r="B330" s="72"/>
      <c r="C330" s="72"/>
      <c r="D330" s="72"/>
      <c r="E330" s="72"/>
      <c r="F330" s="72"/>
    </row>
    <row r="331" spans="2:6" ht="12.75">
      <c r="B331" s="72"/>
      <c r="C331" s="72"/>
      <c r="D331" s="72"/>
      <c r="E331" s="72"/>
      <c r="F331" s="72"/>
    </row>
    <row r="332" spans="2:6" ht="12.75">
      <c r="B332" s="72"/>
      <c r="C332" s="72"/>
      <c r="D332" s="72"/>
      <c r="E332" s="72"/>
      <c r="F332" s="72"/>
    </row>
    <row r="333" spans="2:6" ht="12.75">
      <c r="B333" s="72"/>
      <c r="C333" s="72"/>
      <c r="D333" s="72"/>
      <c r="E333" s="72"/>
      <c r="F333" s="72"/>
    </row>
    <row r="334" spans="2:6" ht="12.75">
      <c r="B334" s="72"/>
      <c r="C334" s="72"/>
      <c r="D334" s="72"/>
      <c r="E334" s="72"/>
      <c r="F334" s="72"/>
    </row>
    <row r="335" spans="2:6" ht="12.75">
      <c r="B335" s="72"/>
      <c r="C335" s="72"/>
      <c r="D335" s="72"/>
      <c r="E335" s="72"/>
      <c r="F335" s="72"/>
    </row>
    <row r="336" spans="2:6" ht="12.75">
      <c r="B336" s="72"/>
      <c r="C336" s="72"/>
      <c r="D336" s="72"/>
      <c r="E336" s="72"/>
      <c r="F336" s="72"/>
    </row>
    <row r="337" spans="2:6" ht="12.75">
      <c r="B337" s="72"/>
      <c r="C337" s="72"/>
      <c r="D337" s="72"/>
      <c r="E337" s="72"/>
      <c r="F337" s="72"/>
    </row>
    <row r="338" spans="2:6" ht="12.75">
      <c r="B338" s="72"/>
      <c r="C338" s="72"/>
      <c r="D338" s="72"/>
      <c r="E338" s="72"/>
      <c r="F338" s="72"/>
    </row>
    <row r="339" spans="2:6" ht="12.75">
      <c r="B339" s="72"/>
      <c r="C339" s="72"/>
      <c r="D339" s="72"/>
      <c r="E339" s="72"/>
      <c r="F339" s="72"/>
    </row>
    <row r="340" spans="2:6" ht="12.75">
      <c r="B340" s="72"/>
      <c r="C340" s="72"/>
      <c r="D340" s="72"/>
      <c r="E340" s="72"/>
      <c r="F340" s="72"/>
    </row>
    <row r="341" spans="2:6" ht="12.75">
      <c r="B341" s="72"/>
      <c r="C341" s="72"/>
      <c r="D341" s="72"/>
      <c r="E341" s="72"/>
      <c r="F341" s="72"/>
    </row>
    <row r="342" spans="2:6" ht="12.75">
      <c r="B342" s="72"/>
      <c r="C342" s="72"/>
      <c r="D342" s="72"/>
      <c r="E342" s="72"/>
      <c r="F342" s="72"/>
    </row>
    <row r="343" spans="2:6" ht="12.75">
      <c r="B343" s="72"/>
      <c r="C343" s="72"/>
      <c r="D343" s="72"/>
      <c r="E343" s="72"/>
      <c r="F343" s="72"/>
    </row>
    <row r="344" spans="2:6" ht="12.75">
      <c r="B344" s="72"/>
      <c r="C344" s="72"/>
      <c r="D344" s="72"/>
      <c r="E344" s="72"/>
      <c r="F344" s="72"/>
    </row>
    <row r="345" spans="2:6" ht="12.75">
      <c r="B345" s="72"/>
      <c r="C345" s="72"/>
      <c r="D345" s="72"/>
      <c r="E345" s="72"/>
      <c r="F345" s="72"/>
    </row>
    <row r="346" spans="2:6" ht="12.75">
      <c r="B346" s="72"/>
      <c r="C346" s="72"/>
      <c r="D346" s="72"/>
      <c r="E346" s="72"/>
      <c r="F346" s="72"/>
    </row>
    <row r="347" spans="2:6" ht="12.75">
      <c r="B347" s="72"/>
      <c r="C347" s="72"/>
      <c r="D347" s="72"/>
      <c r="E347" s="72"/>
      <c r="F347" s="72"/>
    </row>
    <row r="348" spans="2:6" ht="12.75">
      <c r="B348" s="72"/>
      <c r="C348" s="72"/>
      <c r="D348" s="72"/>
      <c r="E348" s="72"/>
      <c r="F348" s="72"/>
    </row>
    <row r="349" spans="2:6" ht="12.75">
      <c r="B349" s="72"/>
      <c r="C349" s="72"/>
      <c r="D349" s="72"/>
      <c r="E349" s="72"/>
      <c r="F349" s="72"/>
    </row>
    <row r="350" spans="2:6" ht="12.75">
      <c r="B350" s="72"/>
      <c r="C350" s="72"/>
      <c r="D350" s="72"/>
      <c r="E350" s="72"/>
      <c r="F350" s="72"/>
    </row>
    <row r="351" spans="2:6" ht="12.75">
      <c r="B351" s="72"/>
      <c r="C351" s="72"/>
      <c r="D351" s="72"/>
      <c r="E351" s="72"/>
      <c r="F351" s="72"/>
    </row>
  </sheetData>
  <sheetProtection selectLockedCells="1" selectUnlockedCells="1"/>
  <mergeCells count="3">
    <mergeCell ref="A8:G8"/>
    <mergeCell ref="D7:G7"/>
    <mergeCell ref="A6:G6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2023-12-07T07:07:59Z</cp:lastPrinted>
  <dcterms:modified xsi:type="dcterms:W3CDTF">2023-12-24T07:59:00Z</dcterms:modified>
  <cp:category/>
  <cp:version/>
  <cp:contentType/>
  <cp:contentStatus/>
</cp:coreProperties>
</file>