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5'!$A$10:$B$254</definedName>
    <definedName name="_xlnm.Print_Titles" localSheetId="0">'2009 (2)'!$9:$9</definedName>
    <definedName name="_xlnm.Print_Titles" localSheetId="1">'прил 5'!$10:$10</definedName>
    <definedName name="_xlnm.Print_Area" localSheetId="0">'2009 (2)'!$A$1:$D$73</definedName>
    <definedName name="_xlnm.Print_Area" localSheetId="1">'прил 5'!$A$1:$G$220</definedName>
  </definedNames>
  <calcPr fullCalcOnLoad="1"/>
</workbook>
</file>

<file path=xl/sharedStrings.xml><?xml version="1.0" encoding="utf-8"?>
<sst xmlns="http://schemas.openxmlformats.org/spreadsheetml/2006/main" count="980" uniqueCount="306">
  <si>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</si>
  <si>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</si>
  <si>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</si>
  <si>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</si>
  <si>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</si>
  <si>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</si>
  <si>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</si>
  <si>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</si>
  <si>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</si>
  <si>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</si>
  <si>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</si>
  <si>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</si>
  <si>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</si>
  <si>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</si>
  <si>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</si>
  <si>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</si>
  <si>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</si>
  <si>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</si>
  <si>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</si>
  <si>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</si>
  <si>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</si>
  <si>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</si>
  <si>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</si>
  <si>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</si>
  <si>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</si>
  <si>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</si>
  <si>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</si>
  <si>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</si>
  <si>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</si>
  <si>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</si>
  <si>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</si>
  <si>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</si>
  <si>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</si>
  <si>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</si>
  <si>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</si>
  <si>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</si>
  <si>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</si>
  <si>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</si>
  <si>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</si>
  <si>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</si>
  <si>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</si>
  <si>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</si>
  <si>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</si>
  <si>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</si>
  <si>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</si>
  <si>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</si>
  <si>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</si>
  <si>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</si>
  <si>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</si>
  <si>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</si>
  <si>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</si>
  <si>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</si>
  <si>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</si>
  <si>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</si>
  <si>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</si>
  <si>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</si>
  <si>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</si>
  <si>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</si>
  <si>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</si>
  <si>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</si>
  <si>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</si>
  <si>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</si>
  <si>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</si>
  <si>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</si>
  <si>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</si>
  <si>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</si>
  <si>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</si>
  <si>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</si>
  <si>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</si>
  <si>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</si>
  <si>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</si>
  <si>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</si>
  <si>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</si>
  <si>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</si>
  <si>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</si>
  <si>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</si>
  <si>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</si>
  <si>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</si>
  <si>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</si>
  <si>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</si>
  <si>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</si>
  <si>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</si>
  <si>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</si>
  <si>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</si>
  <si>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</si>
  <si>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</si>
  <si>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</si>
  <si>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</si>
  <si>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</si>
  <si>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</si>
  <si>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</si>
  <si>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</si>
  <si>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</si>
  <si>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</si>
  <si>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</si>
  <si>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</si>
  <si>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</si>
  <si>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</si>
  <si>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</si>
  <si>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</si>
  <si>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</si>
  <si>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</si>
  <si>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</si>
  <si>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</si>
  <si>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</si>
  <si>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</si>
  <si>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</si>
  <si>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</si>
  <si>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</si>
  <si>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</si>
  <si>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</si>
  <si>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</si>
  <si>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</si>
  <si>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</si>
  <si>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</si>
  <si>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</si>
  <si>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</si>
  <si>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</si>
  <si>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</si>
  <si>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</si>
  <si>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</si>
  <si>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</si>
  <si>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</si>
  <si>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</si>
  <si>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</si>
  <si>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</si>
  <si>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</si>
  <si>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</si>
  <si>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</si>
  <si>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</si>
  <si>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</si>
  <si>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</si>
  <si>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</si>
  <si>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</si>
  <si>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</si>
  <si>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</si>
  <si>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</si>
  <si>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</si>
  <si>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</si>
  <si>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</si>
  <si>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</si>
  <si>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</si>
  <si>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</si>
  <si>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</si>
  <si>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</si>
  <si>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</si>
  <si>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с 01.01.2019г.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</si>
  <si>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</si>
  <si>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</si>
  <si>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</si>
  <si>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</si>
  <si>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</si>
  <si>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</si>
  <si>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</si>
  <si>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</si>
  <si>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</si>
  <si>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</si>
  <si>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</si>
  <si>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</si>
  <si>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</si>
  <si>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</si>
  <si>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</si>
  <si>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</si>
  <si>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</si>
  <si>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</si>
  <si>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</si>
  <si>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</si>
  <si>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</si>
  <si>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</si>
  <si>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</si>
  <si>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</si>
  <si>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</si>
  <si>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</si>
  <si>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</si>
  <si>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</si>
  <si>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</si>
  <si>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</si>
  <si>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</si>
  <si>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</si>
  <si>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</si>
  <si>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</si>
  <si>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</si>
  <si>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</si>
  <si>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</si>
  <si>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</si>
  <si>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</si>
  <si>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</si>
  <si>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</si>
  <si>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</si>
  <si>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</si>
  <si>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</si>
  <si>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</si>
  <si>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</si>
  <si>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</si>
  <si>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</si>
  <si>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</si>
  <si>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</si>
  <si>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</si>
  <si>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</si>
  <si>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</si>
  <si>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</si>
  <si>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</si>
  <si>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</si>
  <si>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</si>
  <si>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</si>
  <si>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</si>
  <si>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</si>
  <si>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</si>
  <si>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</si>
  <si>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</si>
  <si>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</si>
  <si>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</si>
  <si>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</si>
  <si>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</si>
  <si>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</si>
  <si>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</si>
  <si>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</si>
  <si>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</si>
  <si>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</si>
  <si>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</si>
  <si>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</si>
  <si>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</si>
  <si>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</si>
  <si>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</si>
  <si>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</si>
  <si>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</si>
  <si>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</si>
  <si>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</si>
  <si>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</si>
  <si>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</si>
  <si>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</si>
  <si>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</si>
  <si>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</si>
  <si>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</si>
  <si>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</si>
  <si>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</si>
  <si>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</si>
  <si>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</si>
  <si>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</si>
  <si>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</si>
  <si>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</si>
  <si>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</si>
  <si>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</si>
  <si>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</si>
  <si>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</si>
  <si>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</si>
  <si>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</si>
  <si>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</si>
  <si>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</si>
  <si>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</si>
  <si>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</si>
  <si>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</si>
  <si>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</si>
  <si>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</si>
  <si>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</si>
  <si>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Муниципальная программа «Формирование современной городской среды в Озерновском городском поселении на 2018-2022 годы».</t>
  </si>
  <si>
    <t>06 0 00 00000</t>
  </si>
  <si>
    <t>Подпрограмма «Современная городская среда в Озерновском городском поселении»</t>
  </si>
  <si>
    <t>06 1 00 00000</t>
  </si>
  <si>
    <t>06 1 01 00000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</si>
  <si>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</si>
  <si>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06 1 F2 55550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</si>
  <si>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</si>
  <si>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</si>
  <si>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</si>
  <si>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</si>
  <si>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</si>
  <si>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</si>
  <si>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</si>
  <si>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</si>
  <si>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</si>
  <si>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</si>
  <si>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</si>
  <si>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99 0 00 60070</t>
  </si>
  <si>
    <t>Основное мероприятие «Благоустройство  территорий общего пользования»</t>
  </si>
  <si>
    <t>Приложение 4</t>
  </si>
  <si>
    <t>Решение вопросов местного значения по разработке и актуализации предложений по строительству и реконструкций тепловых сетей Озерновского городского поселения</t>
  </si>
  <si>
    <t>99 0 00 10190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</si>
  <si>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</si>
  <si>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</si>
  <si>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Решение вопросов местного значения по переданным полномочиям в организации дорожной деятельности в отношении автомобильных дорог местного значения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</si>
  <si>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</si>
  <si>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</si>
  <si>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</si>
  <si>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</si>
  <si>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</si>
  <si>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"Профилактика терроризма и экстремизма в Озерновском городском поселении на 2019-2021 годы"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</si>
  <si>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</si>
  <si>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</si>
  <si>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99 0 00 54690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</si>
  <si>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</si>
  <si>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</si>
  <si>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</si>
  <si>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</si>
  <si>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Основное мероприятие "Устройство тротуаров по ул.Октябрьская"</t>
  </si>
  <si>
    <t>04 2 05 00000</t>
  </si>
  <si>
    <t>04 2 05 09990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</si>
  <si>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</si>
  <si>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</si>
  <si>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</si>
  <si>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" О внесении изменений в Решение от 14 декабря 2020 года № 10" О местном бюджете Озерновского городского поселения на 2021 год "</t>
  </si>
  <si>
    <t>к Решению Собрания депутатов Озерновского городского поселения от 14 декабря  2020 года № 10 "О местном бюджете Озерновского городского поселения на 2021 год"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</si>
  <si>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2021год</t>
  </si>
  <si>
    <t>Проведение Всероссийской переписи населения 2020 года.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</si>
  <si>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</si>
  <si>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к Решению Собрания депутатов Озерновского городского поселения от от "20 " апреля  2021 года № 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</si>
</sst>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5" fillId="0" borderId="23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177" fontId="13" fillId="0" borderId="27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177" fontId="5" fillId="0" borderId="28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wrapText="1"/>
    </xf>
    <xf numFmtId="49" fontId="13" fillId="0" borderId="28" xfId="0" applyNumberFormat="1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/>
    </xf>
    <xf numFmtId="177" fontId="13" fillId="0" borderId="2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vertical="center" wrapText="1"/>
    </xf>
    <xf numFmtId="177" fontId="5" fillId="34" borderId="28" xfId="0" applyNumberFormat="1" applyFont="1" applyFill="1" applyBorder="1" applyAlignment="1">
      <alignment horizontal="right"/>
    </xf>
    <xf numFmtId="49" fontId="4" fillId="33" borderId="28" xfId="53" applyNumberFormat="1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177" fontId="5" fillId="33" borderId="28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wrapText="1"/>
    </xf>
    <xf numFmtId="49" fontId="13" fillId="0" borderId="28" xfId="0" applyNumberFormat="1" applyFont="1" applyFill="1" applyBorder="1" applyAlignment="1">
      <alignment vertical="center" wrapText="1"/>
    </xf>
    <xf numFmtId="49" fontId="13" fillId="0" borderId="28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177" fontId="5" fillId="35" borderId="28" xfId="0" applyNumberFormat="1" applyFont="1" applyFill="1" applyBorder="1" applyAlignment="1">
      <alignment horizontal="right"/>
    </xf>
    <xf numFmtId="49" fontId="5" fillId="0" borderId="28" xfId="33" applyNumberFormat="1" applyFont="1" applyBorder="1" applyAlignment="1">
      <alignment horizontal="left" vertical="center" wrapText="1"/>
      <protection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Font="1" applyFill="1" applyBorder="1" applyAlignment="1" applyProtection="1">
      <alignment horizontal="center" wrapText="1"/>
      <protection locked="0"/>
    </xf>
    <xf numFmtId="177" fontId="13" fillId="36" borderId="28" xfId="0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justify" vertical="center" wrapText="1"/>
    </xf>
    <xf numFmtId="49" fontId="13" fillId="0" borderId="33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6" fillId="0" borderId="19" xfId="0" applyFont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176" fontId="16" fillId="0" borderId="38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177" fontId="5" fillId="37" borderId="28" xfId="0" applyNumberFormat="1" applyFont="1" applyFill="1" applyBorder="1" applyAlignment="1">
      <alignment horizontal="right"/>
    </xf>
    <xf numFmtId="177" fontId="5" fillId="36" borderId="28" xfId="0" applyNumberFormat="1" applyFont="1" applyFill="1" applyBorder="1" applyAlignment="1">
      <alignment horizontal="right"/>
    </xf>
    <xf numFmtId="177" fontId="13" fillId="38" borderId="28" xfId="0" applyNumberFormat="1" applyFont="1" applyFill="1" applyBorder="1" applyAlignment="1">
      <alignment horizontal="right"/>
    </xf>
    <xf numFmtId="177" fontId="7" fillId="34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177" fontId="5" fillId="38" borderId="28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5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52" t="s">
        <v>3</v>
      </c>
      <c r="B5" s="152"/>
      <c r="C5" s="152"/>
      <c r="D5" s="152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52" t="s">
        <v>4</v>
      </c>
      <c r="B6" s="152"/>
      <c r="C6" s="152"/>
      <c r="D6" s="152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53" t="s">
        <v>5</v>
      </c>
      <c r="B7" s="153"/>
      <c r="C7" s="153"/>
      <c r="D7" s="153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8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</cols>
  <sheetData>
    <row r="1" spans="2:7" ht="15">
      <c r="B1" s="155" t="s">
        <v>275</v>
      </c>
      <c r="C1" s="155"/>
      <c r="D1" s="155"/>
      <c r="E1" s="155"/>
      <c r="F1" s="155"/>
      <c r="G1" s="155"/>
    </row>
    <row r="2" spans="2:7" ht="12.75">
      <c r="B2" s="156" t="s">
        <v>305</v>
      </c>
      <c r="C2" s="156"/>
      <c r="D2" s="156"/>
      <c r="E2" s="156"/>
      <c r="F2" s="156"/>
      <c r="G2" s="156"/>
    </row>
    <row r="3" spans="2:7" ht="12.75">
      <c r="B3" s="156" t="s">
        <v>300</v>
      </c>
      <c r="C3" s="156"/>
      <c r="D3" s="156"/>
      <c r="E3" s="156"/>
      <c r="F3" s="156"/>
      <c r="G3" s="156"/>
    </row>
    <row r="4" spans="2:7" ht="5.25" customHeight="1">
      <c r="B4" s="157"/>
      <c r="C4" s="157"/>
      <c r="D4" s="157"/>
      <c r="E4" s="157"/>
      <c r="F4" s="157"/>
      <c r="G4" s="157"/>
    </row>
    <row r="5" spans="2:7" ht="12.75">
      <c r="B5" s="136"/>
      <c r="C5" s="136"/>
      <c r="D5" s="136"/>
      <c r="E5" s="136"/>
      <c r="F5" s="136"/>
      <c r="G5" s="137" t="s">
        <v>130</v>
      </c>
    </row>
    <row r="6" spans="1:7" ht="12.75">
      <c r="A6" s="159" t="s">
        <v>301</v>
      </c>
      <c r="B6" s="159"/>
      <c r="C6" s="159"/>
      <c r="D6" s="159"/>
      <c r="E6" s="159"/>
      <c r="F6" s="159"/>
      <c r="G6" s="159"/>
    </row>
    <row r="7" spans="2:7" ht="8.25" customHeight="1">
      <c r="B7" s="136"/>
      <c r="C7" s="136"/>
      <c r="D7" s="158"/>
      <c r="E7" s="158"/>
      <c r="F7" s="158"/>
      <c r="G7" s="158"/>
    </row>
    <row r="8" spans="1:17" s="15" customFormat="1" ht="31.5" customHeight="1">
      <c r="A8" s="154" t="s">
        <v>302</v>
      </c>
      <c r="B8" s="154"/>
      <c r="C8" s="154"/>
      <c r="D8" s="154"/>
      <c r="E8" s="154"/>
      <c r="F8" s="154"/>
      <c r="G8" s="154"/>
      <c r="H8" s="13"/>
      <c r="I8" s="13"/>
      <c r="J8" s="13"/>
      <c r="K8" s="13"/>
      <c r="L8" s="13"/>
      <c r="M8" s="13"/>
      <c r="N8" s="14"/>
      <c r="O8" s="14"/>
      <c r="P8" s="14"/>
      <c r="Q8" s="14"/>
    </row>
    <row r="9" spans="1:17" s="15" customFormat="1" ht="9" customHeight="1">
      <c r="A9" s="74"/>
      <c r="B9" s="74"/>
      <c r="C9" s="75"/>
      <c r="D9" s="75"/>
      <c r="E9" s="74"/>
      <c r="F9" s="74"/>
      <c r="G9" s="145" t="s">
        <v>131</v>
      </c>
      <c r="H9" s="13"/>
      <c r="I9" s="13"/>
      <c r="J9" s="13"/>
      <c r="K9" s="13"/>
      <c r="L9" s="13"/>
      <c r="M9" s="13"/>
      <c r="N9" s="14"/>
      <c r="O9" s="14"/>
      <c r="P9" s="14"/>
      <c r="Q9" s="14"/>
    </row>
    <row r="10" spans="1:17" s="24" customFormat="1" ht="24">
      <c r="A10" s="138" t="s">
        <v>132</v>
      </c>
      <c r="B10" s="139" t="s">
        <v>133</v>
      </c>
      <c r="C10" s="140" t="s">
        <v>134</v>
      </c>
      <c r="D10" s="141" t="s">
        <v>135</v>
      </c>
      <c r="E10" s="142" t="s">
        <v>136</v>
      </c>
      <c r="F10" s="143" t="s">
        <v>137</v>
      </c>
      <c r="G10" s="144" t="s">
        <v>138</v>
      </c>
      <c r="H10" s="13"/>
      <c r="I10" s="13"/>
      <c r="J10" s="13"/>
      <c r="K10" s="13"/>
      <c r="L10" s="13"/>
      <c r="M10" s="13"/>
      <c r="N10" s="23"/>
      <c r="O10" s="23"/>
      <c r="P10" s="23"/>
      <c r="Q10" s="23"/>
    </row>
    <row r="11" spans="1:17" s="24" customFormat="1" ht="15.75">
      <c r="A11" s="76">
        <v>1</v>
      </c>
      <c r="B11" s="101" t="s">
        <v>139</v>
      </c>
      <c r="C11" s="102" t="s">
        <v>140</v>
      </c>
      <c r="D11" s="101" t="s">
        <v>141</v>
      </c>
      <c r="E11" s="102" t="s">
        <v>142</v>
      </c>
      <c r="F11" s="101" t="s">
        <v>143</v>
      </c>
      <c r="G11" s="103">
        <v>7</v>
      </c>
      <c r="H11" s="13"/>
      <c r="I11" s="13"/>
      <c r="J11" s="13"/>
      <c r="K11" s="13"/>
      <c r="L11" s="13"/>
      <c r="M11" s="13"/>
      <c r="N11" s="23"/>
      <c r="O11" s="23"/>
      <c r="P11" s="23"/>
      <c r="Q11" s="23"/>
    </row>
    <row r="12" spans="1:17" s="31" customFormat="1" ht="15.75">
      <c r="A12" s="77">
        <v>1</v>
      </c>
      <c r="B12" s="104" t="s">
        <v>144</v>
      </c>
      <c r="C12" s="105" t="s">
        <v>11</v>
      </c>
      <c r="D12" s="98"/>
      <c r="E12" s="105"/>
      <c r="F12" s="105"/>
      <c r="G12" s="106">
        <f>G13+G19+G27+G33+G39</f>
        <v>31905.502179999996</v>
      </c>
      <c r="H12" s="13"/>
      <c r="I12" s="78" t="s">
        <v>145</v>
      </c>
      <c r="J12" s="79">
        <v>23125.96</v>
      </c>
      <c r="K12" s="69" t="s">
        <v>146</v>
      </c>
      <c r="L12" s="13"/>
      <c r="M12" s="13"/>
      <c r="N12" s="30"/>
      <c r="O12" s="30"/>
      <c r="P12" s="30"/>
      <c r="Q12" s="30"/>
    </row>
    <row r="13" spans="1:17" s="13" customFormat="1" ht="38.25">
      <c r="A13" s="80"/>
      <c r="B13" s="107" t="s">
        <v>147</v>
      </c>
      <c r="C13" s="98" t="s">
        <v>11</v>
      </c>
      <c r="D13" s="98" t="s">
        <v>27</v>
      </c>
      <c r="E13" s="99"/>
      <c r="F13" s="99"/>
      <c r="G13" s="100">
        <f>G14</f>
        <v>3375.3508</v>
      </c>
      <c r="I13" s="69" t="s">
        <v>148</v>
      </c>
      <c r="J13" s="78">
        <f>G13+G19+G27+G75</f>
        <v>31412.079719999998</v>
      </c>
      <c r="L13" s="29"/>
      <c r="N13" s="36"/>
      <c r="O13" s="36"/>
      <c r="P13" s="36"/>
      <c r="Q13" s="36"/>
    </row>
    <row r="14" spans="1:17" s="13" customFormat="1" ht="15">
      <c r="A14" s="80"/>
      <c r="B14" s="107" t="s">
        <v>149</v>
      </c>
      <c r="C14" s="98" t="s">
        <v>11</v>
      </c>
      <c r="D14" s="98" t="s">
        <v>27</v>
      </c>
      <c r="E14" s="99" t="s">
        <v>150</v>
      </c>
      <c r="F14" s="99"/>
      <c r="G14" s="100">
        <f>G15</f>
        <v>3375.3508</v>
      </c>
      <c r="N14" s="36"/>
      <c r="O14" s="36"/>
      <c r="P14" s="36"/>
      <c r="Q14" s="36"/>
    </row>
    <row r="15" spans="1:17" s="13" customFormat="1" ht="15">
      <c r="A15" s="80"/>
      <c r="B15" s="107" t="s">
        <v>149</v>
      </c>
      <c r="C15" s="98" t="s">
        <v>11</v>
      </c>
      <c r="D15" s="98" t="s">
        <v>27</v>
      </c>
      <c r="E15" s="99" t="s">
        <v>150</v>
      </c>
      <c r="F15" s="99"/>
      <c r="G15" s="100">
        <f>G17</f>
        <v>3375.3508</v>
      </c>
      <c r="I15" s="69" t="s">
        <v>151</v>
      </c>
      <c r="J15" s="82">
        <f>J12-J13</f>
        <v>-8286.119719999999</v>
      </c>
      <c r="L15" s="83"/>
      <c r="N15" s="36"/>
      <c r="O15" s="36"/>
      <c r="P15" s="36"/>
      <c r="Q15" s="36"/>
    </row>
    <row r="16" spans="1:17" s="13" customFormat="1" ht="15">
      <c r="A16" s="80"/>
      <c r="B16" s="107" t="s">
        <v>149</v>
      </c>
      <c r="C16" s="98" t="s">
        <v>11</v>
      </c>
      <c r="D16" s="98" t="s">
        <v>27</v>
      </c>
      <c r="E16" s="99" t="s">
        <v>150</v>
      </c>
      <c r="F16" s="99"/>
      <c r="G16" s="100">
        <f>G17</f>
        <v>3375.3508</v>
      </c>
      <c r="I16" s="69"/>
      <c r="J16" s="82"/>
      <c r="N16" s="36"/>
      <c r="O16" s="36"/>
      <c r="P16" s="36"/>
      <c r="Q16" s="36"/>
    </row>
    <row r="17" spans="1:17" s="13" customFormat="1" ht="25.5">
      <c r="A17" s="80"/>
      <c r="B17" s="107" t="s">
        <v>152</v>
      </c>
      <c r="C17" s="98" t="s">
        <v>11</v>
      </c>
      <c r="D17" s="98" t="s">
        <v>27</v>
      </c>
      <c r="E17" s="99" t="s">
        <v>153</v>
      </c>
      <c r="F17" s="99"/>
      <c r="G17" s="100">
        <f>G18</f>
        <v>3375.3508</v>
      </c>
      <c r="N17" s="36"/>
      <c r="O17" s="36"/>
      <c r="P17" s="36"/>
      <c r="Q17" s="36"/>
    </row>
    <row r="18" spans="1:17" s="13" customFormat="1" ht="63.75">
      <c r="A18" s="80"/>
      <c r="B18" s="97" t="s">
        <v>154</v>
      </c>
      <c r="C18" s="98" t="s">
        <v>11</v>
      </c>
      <c r="D18" s="98" t="s">
        <v>27</v>
      </c>
      <c r="E18" s="99" t="s">
        <v>153</v>
      </c>
      <c r="F18" s="99">
        <v>100</v>
      </c>
      <c r="G18" s="147">
        <v>3375.3508</v>
      </c>
      <c r="N18" s="36"/>
      <c r="O18" s="36"/>
      <c r="P18" s="36"/>
      <c r="Q18" s="36"/>
    </row>
    <row r="19" spans="1:17" s="13" customFormat="1" ht="51">
      <c r="A19" s="80"/>
      <c r="B19" s="107" t="s">
        <v>16</v>
      </c>
      <c r="C19" s="98" t="s">
        <v>11</v>
      </c>
      <c r="D19" s="98" t="s">
        <v>32</v>
      </c>
      <c r="E19" s="99"/>
      <c r="F19" s="99"/>
      <c r="G19" s="147">
        <f>G20</f>
        <v>1474.54294</v>
      </c>
      <c r="N19" s="36"/>
      <c r="O19" s="36"/>
      <c r="P19" s="36"/>
      <c r="Q19" s="36"/>
    </row>
    <row r="20" spans="1:17" s="13" customFormat="1" ht="15">
      <c r="A20" s="80"/>
      <c r="B20" s="107" t="s">
        <v>149</v>
      </c>
      <c r="C20" s="98" t="s">
        <v>11</v>
      </c>
      <c r="D20" s="98" t="s">
        <v>32</v>
      </c>
      <c r="E20" s="99" t="s">
        <v>150</v>
      </c>
      <c r="F20" s="99"/>
      <c r="G20" s="100">
        <f>G21</f>
        <v>1474.54294</v>
      </c>
      <c r="N20" s="36"/>
      <c r="O20" s="36"/>
      <c r="P20" s="36"/>
      <c r="Q20" s="36"/>
    </row>
    <row r="21" spans="1:17" s="13" customFormat="1" ht="15">
      <c r="A21" s="80"/>
      <c r="B21" s="107" t="s">
        <v>149</v>
      </c>
      <c r="C21" s="98" t="s">
        <v>11</v>
      </c>
      <c r="D21" s="98" t="s">
        <v>32</v>
      </c>
      <c r="E21" s="99" t="s">
        <v>150</v>
      </c>
      <c r="F21" s="99"/>
      <c r="G21" s="100">
        <f>G22</f>
        <v>1474.54294</v>
      </c>
      <c r="N21" s="36"/>
      <c r="O21" s="36"/>
      <c r="P21" s="36"/>
      <c r="Q21" s="36"/>
    </row>
    <row r="22" spans="1:17" s="13" customFormat="1" ht="15">
      <c r="A22" s="80"/>
      <c r="B22" s="107" t="s">
        <v>149</v>
      </c>
      <c r="C22" s="98" t="s">
        <v>11</v>
      </c>
      <c r="D22" s="98" t="s">
        <v>32</v>
      </c>
      <c r="E22" s="99" t="s">
        <v>150</v>
      </c>
      <c r="F22" s="99"/>
      <c r="G22" s="100">
        <f>G23</f>
        <v>1474.54294</v>
      </c>
      <c r="N22" s="36"/>
      <c r="O22" s="36"/>
      <c r="P22" s="36"/>
      <c r="Q22" s="36"/>
    </row>
    <row r="23" spans="1:17" s="13" customFormat="1" ht="51">
      <c r="A23" s="80"/>
      <c r="B23" s="107" t="s">
        <v>155</v>
      </c>
      <c r="C23" s="98" t="s">
        <v>11</v>
      </c>
      <c r="D23" s="98" t="s">
        <v>32</v>
      </c>
      <c r="E23" s="99" t="s">
        <v>156</v>
      </c>
      <c r="F23" s="99"/>
      <c r="G23" s="100">
        <f>SUM(G24:G26)</f>
        <v>1474.54294</v>
      </c>
      <c r="N23" s="36"/>
      <c r="O23" s="36"/>
      <c r="P23" s="36"/>
      <c r="Q23" s="36"/>
    </row>
    <row r="24" spans="1:17" s="13" customFormat="1" ht="90">
      <c r="A24" s="80"/>
      <c r="B24" s="109" t="s">
        <v>154</v>
      </c>
      <c r="C24" s="98" t="s">
        <v>11</v>
      </c>
      <c r="D24" s="98" t="s">
        <v>32</v>
      </c>
      <c r="E24" s="99" t="s">
        <v>156</v>
      </c>
      <c r="F24" s="99">
        <v>100</v>
      </c>
      <c r="G24" s="147">
        <v>1264.54294</v>
      </c>
      <c r="N24" s="36"/>
      <c r="O24" s="36"/>
      <c r="P24" s="36"/>
      <c r="Q24" s="36"/>
    </row>
    <row r="25" spans="1:17" s="13" customFormat="1" ht="25.5" customHeight="1">
      <c r="A25" s="80"/>
      <c r="B25" s="109" t="s">
        <v>157</v>
      </c>
      <c r="C25" s="98" t="s">
        <v>11</v>
      </c>
      <c r="D25" s="98" t="s">
        <v>32</v>
      </c>
      <c r="E25" s="99" t="s">
        <v>156</v>
      </c>
      <c r="F25" s="99">
        <v>200</v>
      </c>
      <c r="G25" s="147">
        <v>200</v>
      </c>
      <c r="N25" s="36"/>
      <c r="O25" s="36"/>
      <c r="P25" s="36"/>
      <c r="Q25" s="36"/>
    </row>
    <row r="26" spans="1:17" s="13" customFormat="1" ht="15">
      <c r="A26" s="80"/>
      <c r="B26" s="109" t="s">
        <v>158</v>
      </c>
      <c r="C26" s="98" t="s">
        <v>11</v>
      </c>
      <c r="D26" s="98" t="s">
        <v>32</v>
      </c>
      <c r="E26" s="99" t="s">
        <v>156</v>
      </c>
      <c r="F26" s="99">
        <v>800</v>
      </c>
      <c r="G26" s="147">
        <v>10</v>
      </c>
      <c r="N26" s="36"/>
      <c r="O26" s="36"/>
      <c r="P26" s="36"/>
      <c r="Q26" s="36"/>
    </row>
    <row r="27" spans="1:17" s="13" customFormat="1" ht="51">
      <c r="A27" s="80"/>
      <c r="B27" s="107" t="s">
        <v>18</v>
      </c>
      <c r="C27" s="98" t="s">
        <v>11</v>
      </c>
      <c r="D27" s="98" t="s">
        <v>39</v>
      </c>
      <c r="E27" s="99"/>
      <c r="F27" s="99"/>
      <c r="G27" s="100">
        <f>G28</f>
        <v>14389.5674</v>
      </c>
      <c r="N27" s="36"/>
      <c r="O27" s="36"/>
      <c r="P27" s="36"/>
      <c r="Q27" s="36"/>
    </row>
    <row r="28" spans="1:17" s="13" customFormat="1" ht="15">
      <c r="A28" s="80"/>
      <c r="B28" s="107" t="s">
        <v>149</v>
      </c>
      <c r="C28" s="98" t="s">
        <v>11</v>
      </c>
      <c r="D28" s="98" t="s">
        <v>39</v>
      </c>
      <c r="E28" s="99" t="s">
        <v>150</v>
      </c>
      <c r="F28" s="99"/>
      <c r="G28" s="100">
        <f>G29</f>
        <v>14389.5674</v>
      </c>
      <c r="N28" s="36"/>
      <c r="O28" s="36"/>
      <c r="P28" s="36"/>
      <c r="Q28" s="36"/>
    </row>
    <row r="29" spans="1:17" s="13" customFormat="1" ht="15">
      <c r="A29" s="80"/>
      <c r="B29" s="107" t="s">
        <v>149</v>
      </c>
      <c r="C29" s="98" t="s">
        <v>11</v>
      </c>
      <c r="D29" s="98" t="s">
        <v>39</v>
      </c>
      <c r="E29" s="99" t="s">
        <v>150</v>
      </c>
      <c r="F29" s="99"/>
      <c r="G29" s="100">
        <f>G31</f>
        <v>14389.5674</v>
      </c>
      <c r="N29" s="36"/>
      <c r="O29" s="36"/>
      <c r="P29" s="36"/>
      <c r="Q29" s="36"/>
    </row>
    <row r="30" spans="1:17" s="13" customFormat="1" ht="15">
      <c r="A30" s="80"/>
      <c r="B30" s="107" t="s">
        <v>149</v>
      </c>
      <c r="C30" s="98" t="s">
        <v>11</v>
      </c>
      <c r="D30" s="98" t="s">
        <v>39</v>
      </c>
      <c r="E30" s="99" t="s">
        <v>150</v>
      </c>
      <c r="F30" s="99"/>
      <c r="G30" s="100">
        <f>G31</f>
        <v>14389.5674</v>
      </c>
      <c r="N30" s="36"/>
      <c r="O30" s="36"/>
      <c r="P30" s="36"/>
      <c r="Q30" s="36"/>
    </row>
    <row r="31" spans="1:17" s="13" customFormat="1" ht="51">
      <c r="A31" s="80"/>
      <c r="B31" s="97" t="s">
        <v>155</v>
      </c>
      <c r="C31" s="98" t="s">
        <v>11</v>
      </c>
      <c r="D31" s="98" t="s">
        <v>39</v>
      </c>
      <c r="E31" s="99" t="s">
        <v>156</v>
      </c>
      <c r="F31" s="99"/>
      <c r="G31" s="100">
        <f>G32</f>
        <v>14389.5674</v>
      </c>
      <c r="N31" s="36"/>
      <c r="O31" s="36"/>
      <c r="P31" s="36"/>
      <c r="Q31" s="36"/>
    </row>
    <row r="32" spans="1:17" s="13" customFormat="1" ht="63.75">
      <c r="A32" s="80"/>
      <c r="B32" s="97" t="s">
        <v>154</v>
      </c>
      <c r="C32" s="98" t="s">
        <v>11</v>
      </c>
      <c r="D32" s="98" t="s">
        <v>39</v>
      </c>
      <c r="E32" s="99" t="s">
        <v>156</v>
      </c>
      <c r="F32" s="99">
        <v>100</v>
      </c>
      <c r="G32" s="147">
        <v>14389.5674</v>
      </c>
      <c r="N32" s="36"/>
      <c r="O32" s="36"/>
      <c r="P32" s="36"/>
      <c r="Q32" s="36"/>
    </row>
    <row r="33" spans="1:17" s="13" customFormat="1" ht="15">
      <c r="A33" s="80"/>
      <c r="B33" s="110" t="s">
        <v>23</v>
      </c>
      <c r="C33" s="98" t="s">
        <v>11</v>
      </c>
      <c r="D33" s="98" t="s">
        <v>107</v>
      </c>
      <c r="E33" s="99"/>
      <c r="F33" s="99"/>
      <c r="G33" s="100">
        <f>G34</f>
        <v>100</v>
      </c>
      <c r="N33" s="36"/>
      <c r="O33" s="36"/>
      <c r="P33" s="36"/>
      <c r="Q33" s="36"/>
    </row>
    <row r="34" spans="1:17" s="13" customFormat="1" ht="15">
      <c r="A34" s="80"/>
      <c r="B34" s="107" t="s">
        <v>149</v>
      </c>
      <c r="C34" s="98" t="s">
        <v>11</v>
      </c>
      <c r="D34" s="98" t="s">
        <v>107</v>
      </c>
      <c r="E34" s="99" t="s">
        <v>150</v>
      </c>
      <c r="F34" s="99"/>
      <c r="G34" s="100">
        <f>G35</f>
        <v>100</v>
      </c>
      <c r="N34" s="36"/>
      <c r="O34" s="36"/>
      <c r="P34" s="36"/>
      <c r="Q34" s="36"/>
    </row>
    <row r="35" spans="1:17" s="13" customFormat="1" ht="15">
      <c r="A35" s="80"/>
      <c r="B35" s="107" t="s">
        <v>149</v>
      </c>
      <c r="C35" s="98" t="s">
        <v>11</v>
      </c>
      <c r="D35" s="98" t="s">
        <v>107</v>
      </c>
      <c r="E35" s="99" t="s">
        <v>150</v>
      </c>
      <c r="F35" s="99"/>
      <c r="G35" s="100">
        <f>G37</f>
        <v>100</v>
      </c>
      <c r="N35" s="36"/>
      <c r="O35" s="36"/>
      <c r="P35" s="36"/>
      <c r="Q35" s="36"/>
    </row>
    <row r="36" spans="1:17" s="13" customFormat="1" ht="15">
      <c r="A36" s="80"/>
      <c r="B36" s="107" t="s">
        <v>149</v>
      </c>
      <c r="C36" s="98" t="s">
        <v>11</v>
      </c>
      <c r="D36" s="98" t="s">
        <v>107</v>
      </c>
      <c r="E36" s="99" t="s">
        <v>150</v>
      </c>
      <c r="F36" s="99"/>
      <c r="G36" s="100">
        <f>G37</f>
        <v>100</v>
      </c>
      <c r="N36" s="36"/>
      <c r="O36" s="36"/>
      <c r="P36" s="36"/>
      <c r="Q36" s="36"/>
    </row>
    <row r="37" spans="1:17" s="13" customFormat="1" ht="25.5">
      <c r="A37" s="80"/>
      <c r="B37" s="107" t="s">
        <v>159</v>
      </c>
      <c r="C37" s="98" t="s">
        <v>11</v>
      </c>
      <c r="D37" s="98" t="s">
        <v>107</v>
      </c>
      <c r="E37" s="99" t="s">
        <v>160</v>
      </c>
      <c r="F37" s="99"/>
      <c r="G37" s="100">
        <f>G38</f>
        <v>100</v>
      </c>
      <c r="N37" s="36"/>
      <c r="O37" s="36"/>
      <c r="P37" s="36"/>
      <c r="Q37" s="36"/>
    </row>
    <row r="38" spans="1:17" s="13" customFormat="1" ht="15">
      <c r="A38" s="80"/>
      <c r="B38" s="97" t="s">
        <v>158</v>
      </c>
      <c r="C38" s="98" t="s">
        <v>11</v>
      </c>
      <c r="D38" s="98" t="s">
        <v>107</v>
      </c>
      <c r="E38" s="99" t="s">
        <v>160</v>
      </c>
      <c r="F38" s="99">
        <v>800</v>
      </c>
      <c r="G38" s="147">
        <v>100</v>
      </c>
      <c r="I38" s="85"/>
      <c r="N38" s="36"/>
      <c r="O38" s="36"/>
      <c r="P38" s="36"/>
      <c r="Q38" s="36"/>
    </row>
    <row r="39" spans="1:17" s="13" customFormat="1" ht="15">
      <c r="A39" s="80"/>
      <c r="B39" s="110" t="s">
        <v>25</v>
      </c>
      <c r="C39" s="98" t="s">
        <v>11</v>
      </c>
      <c r="D39" s="98" t="s">
        <v>161</v>
      </c>
      <c r="E39" s="99"/>
      <c r="F39" s="99"/>
      <c r="G39" s="100">
        <f>G40+G45+G62+G67+G72</f>
        <v>12566.041039999998</v>
      </c>
      <c r="N39" s="36"/>
      <c r="O39" s="36"/>
      <c r="P39" s="36"/>
      <c r="Q39" s="36"/>
    </row>
    <row r="40" spans="1:17" s="13" customFormat="1" ht="38.25">
      <c r="A40" s="80"/>
      <c r="B40" s="110" t="s">
        <v>286</v>
      </c>
      <c r="C40" s="98" t="s">
        <v>11</v>
      </c>
      <c r="D40" s="98" t="s">
        <v>161</v>
      </c>
      <c r="E40" s="99" t="s">
        <v>162</v>
      </c>
      <c r="F40" s="99"/>
      <c r="G40" s="100">
        <f>G44</f>
        <v>6</v>
      </c>
      <c r="N40" s="36"/>
      <c r="O40" s="36"/>
      <c r="P40" s="36"/>
      <c r="Q40" s="36"/>
    </row>
    <row r="41" spans="1:17" s="13" customFormat="1" ht="38.25">
      <c r="A41" s="80"/>
      <c r="B41" s="110" t="s">
        <v>163</v>
      </c>
      <c r="C41" s="98" t="s">
        <v>11</v>
      </c>
      <c r="D41" s="98" t="s">
        <v>161</v>
      </c>
      <c r="E41" s="99" t="s">
        <v>164</v>
      </c>
      <c r="F41" s="99"/>
      <c r="G41" s="100">
        <f>G44</f>
        <v>6</v>
      </c>
      <c r="N41" s="36"/>
      <c r="O41" s="36"/>
      <c r="P41" s="36"/>
      <c r="Q41" s="36"/>
    </row>
    <row r="42" spans="1:17" s="13" customFormat="1" ht="26.25" customHeight="1">
      <c r="A42" s="80"/>
      <c r="B42" s="110" t="s">
        <v>165</v>
      </c>
      <c r="C42" s="98" t="s">
        <v>11</v>
      </c>
      <c r="D42" s="98" t="s">
        <v>161</v>
      </c>
      <c r="E42" s="99" t="s">
        <v>166</v>
      </c>
      <c r="F42" s="99"/>
      <c r="G42" s="100">
        <f>G44</f>
        <v>6</v>
      </c>
      <c r="N42" s="36"/>
      <c r="O42" s="36"/>
      <c r="P42" s="36"/>
      <c r="Q42" s="36"/>
    </row>
    <row r="43" spans="1:17" s="13" customFormat="1" ht="76.5">
      <c r="A43" s="80"/>
      <c r="B43" s="110" t="s">
        <v>167</v>
      </c>
      <c r="C43" s="98" t="s">
        <v>11</v>
      </c>
      <c r="D43" s="98" t="s">
        <v>161</v>
      </c>
      <c r="E43" s="99" t="s">
        <v>168</v>
      </c>
      <c r="F43" s="99"/>
      <c r="G43" s="100">
        <f>G44</f>
        <v>6</v>
      </c>
      <c r="N43" s="36"/>
      <c r="O43" s="36"/>
      <c r="P43" s="36"/>
      <c r="Q43" s="36"/>
    </row>
    <row r="44" spans="1:17" s="13" customFormat="1" ht="25.5">
      <c r="A44" s="80"/>
      <c r="B44" s="97" t="s">
        <v>169</v>
      </c>
      <c r="C44" s="98" t="s">
        <v>11</v>
      </c>
      <c r="D44" s="98" t="s">
        <v>161</v>
      </c>
      <c r="E44" s="99" t="s">
        <v>168</v>
      </c>
      <c r="F44" s="99">
        <v>200</v>
      </c>
      <c r="G44" s="100">
        <v>6</v>
      </c>
      <c r="N44" s="36"/>
      <c r="O44" s="36"/>
      <c r="P44" s="36"/>
      <c r="Q44" s="36"/>
    </row>
    <row r="45" spans="1:17" s="13" customFormat="1" ht="51">
      <c r="A45" s="80"/>
      <c r="B45" s="97" t="s">
        <v>285</v>
      </c>
      <c r="C45" s="98" t="s">
        <v>11</v>
      </c>
      <c r="D45" s="98" t="s">
        <v>161</v>
      </c>
      <c r="E45" s="99" t="s">
        <v>170</v>
      </c>
      <c r="F45" s="99"/>
      <c r="G45" s="100">
        <f>G46</f>
        <v>315.26816</v>
      </c>
      <c r="N45" s="36"/>
      <c r="O45" s="36"/>
      <c r="P45" s="36"/>
      <c r="Q45" s="36"/>
    </row>
    <row r="46" spans="1:17" s="13" customFormat="1" ht="38.25">
      <c r="A46" s="80"/>
      <c r="B46" s="97" t="s">
        <v>171</v>
      </c>
      <c r="C46" s="98" t="s">
        <v>11</v>
      </c>
      <c r="D46" s="98" t="s">
        <v>161</v>
      </c>
      <c r="E46" s="99" t="s">
        <v>172</v>
      </c>
      <c r="F46" s="99"/>
      <c r="G46" s="100">
        <f>G49+G51+G54+G57+G60</f>
        <v>315.26816</v>
      </c>
      <c r="N46" s="36"/>
      <c r="O46" s="36"/>
      <c r="P46" s="36"/>
      <c r="Q46" s="36"/>
    </row>
    <row r="47" spans="1:17" s="13" customFormat="1" ht="38.25">
      <c r="A47" s="80"/>
      <c r="B47" s="97" t="s">
        <v>173</v>
      </c>
      <c r="C47" s="98" t="s">
        <v>11</v>
      </c>
      <c r="D47" s="98" t="s">
        <v>161</v>
      </c>
      <c r="E47" s="99" t="s">
        <v>174</v>
      </c>
      <c r="F47" s="99"/>
      <c r="G47" s="100">
        <f>G48</f>
        <v>8</v>
      </c>
      <c r="N47" s="36"/>
      <c r="O47" s="36"/>
      <c r="P47" s="36"/>
      <c r="Q47" s="36"/>
    </row>
    <row r="48" spans="1:17" s="13" customFormat="1" ht="76.5">
      <c r="A48" s="80"/>
      <c r="B48" s="110" t="s">
        <v>167</v>
      </c>
      <c r="C48" s="98" t="s">
        <v>11</v>
      </c>
      <c r="D48" s="98" t="s">
        <v>161</v>
      </c>
      <c r="E48" s="99" t="s">
        <v>175</v>
      </c>
      <c r="F48" s="99"/>
      <c r="G48" s="100">
        <f>G49</f>
        <v>8</v>
      </c>
      <c r="N48" s="36"/>
      <c r="O48" s="36"/>
      <c r="P48" s="36"/>
      <c r="Q48" s="36"/>
    </row>
    <row r="49" spans="1:17" s="13" customFormat="1" ht="25.5">
      <c r="A49" s="80"/>
      <c r="B49" s="97" t="s">
        <v>169</v>
      </c>
      <c r="C49" s="98" t="s">
        <v>11</v>
      </c>
      <c r="D49" s="98" t="s">
        <v>161</v>
      </c>
      <c r="E49" s="99" t="s">
        <v>175</v>
      </c>
      <c r="F49" s="99">
        <v>200</v>
      </c>
      <c r="G49" s="100">
        <v>8</v>
      </c>
      <c r="N49" s="36"/>
      <c r="O49" s="36"/>
      <c r="P49" s="36"/>
      <c r="Q49" s="36"/>
    </row>
    <row r="50" spans="1:17" s="13" customFormat="1" ht="38.25">
      <c r="A50" s="80"/>
      <c r="B50" s="97" t="s">
        <v>176</v>
      </c>
      <c r="C50" s="98" t="s">
        <v>11</v>
      </c>
      <c r="D50" s="98" t="s">
        <v>161</v>
      </c>
      <c r="E50" s="99" t="s">
        <v>177</v>
      </c>
      <c r="F50" s="99"/>
      <c r="G50" s="100">
        <f>G51</f>
        <v>3</v>
      </c>
      <c r="N50" s="36"/>
      <c r="O50" s="36"/>
      <c r="P50" s="36"/>
      <c r="Q50" s="36"/>
    </row>
    <row r="51" spans="1:17" s="13" customFormat="1" ht="76.5">
      <c r="A51" s="80"/>
      <c r="B51" s="110" t="s">
        <v>167</v>
      </c>
      <c r="C51" s="98" t="s">
        <v>11</v>
      </c>
      <c r="D51" s="98" t="s">
        <v>161</v>
      </c>
      <c r="E51" s="99" t="s">
        <v>178</v>
      </c>
      <c r="F51" s="99"/>
      <c r="G51" s="100">
        <f>G52</f>
        <v>3</v>
      </c>
      <c r="N51" s="36"/>
      <c r="O51" s="36"/>
      <c r="P51" s="36"/>
      <c r="Q51" s="36"/>
    </row>
    <row r="52" spans="1:17" s="13" customFormat="1" ht="25.5">
      <c r="A52" s="80"/>
      <c r="B52" s="97" t="s">
        <v>169</v>
      </c>
      <c r="C52" s="98" t="s">
        <v>11</v>
      </c>
      <c r="D52" s="98" t="s">
        <v>161</v>
      </c>
      <c r="E52" s="99" t="s">
        <v>178</v>
      </c>
      <c r="F52" s="99">
        <v>200</v>
      </c>
      <c r="G52" s="100">
        <v>3</v>
      </c>
      <c r="N52" s="36"/>
      <c r="O52" s="36"/>
      <c r="P52" s="36"/>
      <c r="Q52" s="36"/>
    </row>
    <row r="53" spans="1:17" s="13" customFormat="1" ht="38.25">
      <c r="A53" s="80"/>
      <c r="B53" s="97" t="s">
        <v>179</v>
      </c>
      <c r="C53" s="98" t="s">
        <v>11</v>
      </c>
      <c r="D53" s="98" t="s">
        <v>161</v>
      </c>
      <c r="E53" s="99" t="s">
        <v>180</v>
      </c>
      <c r="F53" s="99"/>
      <c r="G53" s="100">
        <f>G54</f>
        <v>3</v>
      </c>
      <c r="N53" s="36"/>
      <c r="O53" s="36"/>
      <c r="P53" s="36"/>
      <c r="Q53" s="36"/>
    </row>
    <row r="54" spans="1:17" s="13" customFormat="1" ht="76.5">
      <c r="A54" s="80"/>
      <c r="B54" s="110" t="s">
        <v>167</v>
      </c>
      <c r="C54" s="98" t="s">
        <v>11</v>
      </c>
      <c r="D54" s="98" t="s">
        <v>161</v>
      </c>
      <c r="E54" s="99" t="s">
        <v>181</v>
      </c>
      <c r="F54" s="99"/>
      <c r="G54" s="100">
        <f>G55</f>
        <v>3</v>
      </c>
      <c r="N54" s="36"/>
      <c r="O54" s="36"/>
      <c r="P54" s="36"/>
      <c r="Q54" s="36"/>
    </row>
    <row r="55" spans="1:17" s="13" customFormat="1" ht="25.5">
      <c r="A55" s="80"/>
      <c r="B55" s="97" t="s">
        <v>169</v>
      </c>
      <c r="C55" s="98" t="s">
        <v>11</v>
      </c>
      <c r="D55" s="98" t="s">
        <v>161</v>
      </c>
      <c r="E55" s="99" t="s">
        <v>181</v>
      </c>
      <c r="F55" s="99">
        <v>200</v>
      </c>
      <c r="G55" s="100">
        <v>3</v>
      </c>
      <c r="N55" s="36"/>
      <c r="O55" s="36"/>
      <c r="P55" s="36"/>
      <c r="Q55" s="36"/>
    </row>
    <row r="56" spans="1:17" s="13" customFormat="1" ht="38.25">
      <c r="A56" s="80"/>
      <c r="B56" s="97" t="s">
        <v>182</v>
      </c>
      <c r="C56" s="98" t="s">
        <v>11</v>
      </c>
      <c r="D56" s="98" t="s">
        <v>161</v>
      </c>
      <c r="E56" s="99" t="s">
        <v>183</v>
      </c>
      <c r="F56" s="99"/>
      <c r="G56" s="100">
        <f>G57</f>
        <v>3</v>
      </c>
      <c r="N56" s="36"/>
      <c r="O56" s="36"/>
      <c r="P56" s="36"/>
      <c r="Q56" s="36"/>
    </row>
    <row r="57" spans="1:17" s="13" customFormat="1" ht="76.5">
      <c r="A57" s="80"/>
      <c r="B57" s="110" t="s">
        <v>167</v>
      </c>
      <c r="C57" s="98" t="s">
        <v>11</v>
      </c>
      <c r="D57" s="98" t="s">
        <v>161</v>
      </c>
      <c r="E57" s="99" t="s">
        <v>184</v>
      </c>
      <c r="F57" s="99"/>
      <c r="G57" s="100">
        <f>G58</f>
        <v>3</v>
      </c>
      <c r="N57" s="36"/>
      <c r="O57" s="36"/>
      <c r="P57" s="36"/>
      <c r="Q57" s="36"/>
    </row>
    <row r="58" spans="1:17" s="13" customFormat="1" ht="25.5">
      <c r="A58" s="80"/>
      <c r="B58" s="97" t="s">
        <v>169</v>
      </c>
      <c r="C58" s="98" t="s">
        <v>11</v>
      </c>
      <c r="D58" s="98" t="s">
        <v>161</v>
      </c>
      <c r="E58" s="99" t="s">
        <v>184</v>
      </c>
      <c r="F58" s="99">
        <v>200</v>
      </c>
      <c r="G58" s="100">
        <v>3</v>
      </c>
      <c r="N58" s="36"/>
      <c r="O58" s="36"/>
      <c r="P58" s="36"/>
      <c r="Q58" s="36"/>
    </row>
    <row r="59" spans="1:17" s="13" customFormat="1" ht="25.5">
      <c r="A59" s="80"/>
      <c r="B59" s="97" t="s">
        <v>284</v>
      </c>
      <c r="C59" s="98" t="s">
        <v>11</v>
      </c>
      <c r="D59" s="98" t="s">
        <v>161</v>
      </c>
      <c r="E59" s="99" t="s">
        <v>282</v>
      </c>
      <c r="F59" s="99"/>
      <c r="G59" s="100">
        <f>G60</f>
        <v>298.26816</v>
      </c>
      <c r="N59" s="36"/>
      <c r="O59" s="36"/>
      <c r="P59" s="36"/>
      <c r="Q59" s="36"/>
    </row>
    <row r="60" spans="1:17" s="13" customFormat="1" ht="76.5">
      <c r="A60" s="80"/>
      <c r="B60" s="110" t="s">
        <v>167</v>
      </c>
      <c r="C60" s="98" t="s">
        <v>11</v>
      </c>
      <c r="D60" s="98" t="s">
        <v>161</v>
      </c>
      <c r="E60" s="99" t="s">
        <v>283</v>
      </c>
      <c r="F60" s="99"/>
      <c r="G60" s="100">
        <f>G61</f>
        <v>298.26816</v>
      </c>
      <c r="N60" s="36"/>
      <c r="O60" s="36"/>
      <c r="P60" s="36"/>
      <c r="Q60" s="36"/>
    </row>
    <row r="61" spans="1:17" s="13" customFormat="1" ht="25.5">
      <c r="A61" s="80"/>
      <c r="B61" s="97" t="s">
        <v>169</v>
      </c>
      <c r="C61" s="98" t="s">
        <v>11</v>
      </c>
      <c r="D61" s="98" t="s">
        <v>161</v>
      </c>
      <c r="E61" s="99" t="s">
        <v>283</v>
      </c>
      <c r="F61" s="99">
        <v>200</v>
      </c>
      <c r="G61" s="100">
        <v>298.26816</v>
      </c>
      <c r="N61" s="36"/>
      <c r="O61" s="36"/>
      <c r="P61" s="36"/>
      <c r="Q61" s="36"/>
    </row>
    <row r="62" spans="1:17" s="13" customFormat="1" ht="51">
      <c r="A62" s="80"/>
      <c r="B62" s="97" t="s">
        <v>287</v>
      </c>
      <c r="C62" s="98" t="s">
        <v>11</v>
      </c>
      <c r="D62" s="98" t="s">
        <v>161</v>
      </c>
      <c r="E62" s="99" t="s">
        <v>185</v>
      </c>
      <c r="F62" s="99"/>
      <c r="G62" s="100">
        <f>G63</f>
        <v>9</v>
      </c>
      <c r="N62" s="36"/>
      <c r="O62" s="36"/>
      <c r="P62" s="36"/>
      <c r="Q62" s="36"/>
    </row>
    <row r="63" spans="1:17" s="13" customFormat="1" ht="25.5">
      <c r="A63" s="80"/>
      <c r="B63" s="97" t="s">
        <v>186</v>
      </c>
      <c r="C63" s="98" t="s">
        <v>11</v>
      </c>
      <c r="D63" s="98" t="s">
        <v>161</v>
      </c>
      <c r="E63" s="99" t="s">
        <v>187</v>
      </c>
      <c r="F63" s="99"/>
      <c r="G63" s="100">
        <f>G64</f>
        <v>9</v>
      </c>
      <c r="N63" s="36"/>
      <c r="O63" s="36"/>
      <c r="P63" s="36"/>
      <c r="Q63" s="36"/>
    </row>
    <row r="64" spans="1:17" s="13" customFormat="1" ht="91.5" customHeight="1">
      <c r="A64" s="80"/>
      <c r="B64" s="97" t="s">
        <v>188</v>
      </c>
      <c r="C64" s="98" t="s">
        <v>11</v>
      </c>
      <c r="D64" s="98" t="s">
        <v>161</v>
      </c>
      <c r="E64" s="99" t="s">
        <v>189</v>
      </c>
      <c r="F64" s="99"/>
      <c r="G64" s="100">
        <f>G65</f>
        <v>9</v>
      </c>
      <c r="N64" s="36"/>
      <c r="O64" s="36"/>
      <c r="P64" s="36"/>
      <c r="Q64" s="36"/>
    </row>
    <row r="65" spans="1:17" s="13" customFormat="1" ht="76.5">
      <c r="A65" s="80"/>
      <c r="B65" s="110" t="s">
        <v>167</v>
      </c>
      <c r="C65" s="98" t="s">
        <v>11</v>
      </c>
      <c r="D65" s="98" t="s">
        <v>161</v>
      </c>
      <c r="E65" s="99" t="s">
        <v>190</v>
      </c>
      <c r="F65" s="99"/>
      <c r="G65" s="100">
        <f>G66</f>
        <v>9</v>
      </c>
      <c r="N65" s="36"/>
      <c r="O65" s="36"/>
      <c r="P65" s="36"/>
      <c r="Q65" s="36"/>
    </row>
    <row r="66" spans="1:17" s="13" customFormat="1" ht="25.5">
      <c r="A66" s="80"/>
      <c r="B66" s="97" t="s">
        <v>169</v>
      </c>
      <c r="C66" s="98" t="s">
        <v>11</v>
      </c>
      <c r="D66" s="98" t="s">
        <v>161</v>
      </c>
      <c r="E66" s="99" t="s">
        <v>190</v>
      </c>
      <c r="F66" s="99">
        <v>200</v>
      </c>
      <c r="G66" s="100">
        <v>9</v>
      </c>
      <c r="N66" s="36"/>
      <c r="O66" s="36"/>
      <c r="P66" s="36"/>
      <c r="Q66" s="36"/>
    </row>
    <row r="67" spans="1:17" s="13" customFormat="1" ht="38.25">
      <c r="A67" s="80"/>
      <c r="B67" s="97" t="s">
        <v>288</v>
      </c>
      <c r="C67" s="98" t="s">
        <v>11</v>
      </c>
      <c r="D67" s="98" t="s">
        <v>161</v>
      </c>
      <c r="E67" s="99" t="s">
        <v>191</v>
      </c>
      <c r="F67" s="99"/>
      <c r="G67" s="100">
        <f>G68</f>
        <v>15</v>
      </c>
      <c r="N67" s="36"/>
      <c r="O67" s="36"/>
      <c r="P67" s="36"/>
      <c r="Q67" s="36"/>
    </row>
    <row r="68" spans="1:17" s="13" customFormat="1" ht="38.25">
      <c r="A68" s="80"/>
      <c r="B68" s="97" t="s">
        <v>192</v>
      </c>
      <c r="C68" s="98" t="s">
        <v>11</v>
      </c>
      <c r="D68" s="98" t="s">
        <v>161</v>
      </c>
      <c r="E68" s="99" t="s">
        <v>193</v>
      </c>
      <c r="F68" s="99"/>
      <c r="G68" s="100">
        <f>G69</f>
        <v>15</v>
      </c>
      <c r="N68" s="36"/>
      <c r="O68" s="36"/>
      <c r="P68" s="36"/>
      <c r="Q68" s="36"/>
    </row>
    <row r="69" spans="1:17" s="13" customFormat="1" ht="38.25">
      <c r="A69" s="80"/>
      <c r="B69" s="97" t="s">
        <v>194</v>
      </c>
      <c r="C69" s="98" t="s">
        <v>11</v>
      </c>
      <c r="D69" s="98" t="s">
        <v>161</v>
      </c>
      <c r="E69" s="99" t="s">
        <v>195</v>
      </c>
      <c r="F69" s="99"/>
      <c r="G69" s="100">
        <f>G70</f>
        <v>15</v>
      </c>
      <c r="N69" s="36"/>
      <c r="O69" s="36"/>
      <c r="P69" s="36"/>
      <c r="Q69" s="36"/>
    </row>
    <row r="70" spans="1:17" s="13" customFormat="1" ht="76.5">
      <c r="A70" s="80"/>
      <c r="B70" s="110" t="s">
        <v>167</v>
      </c>
      <c r="C70" s="98" t="s">
        <v>11</v>
      </c>
      <c r="D70" s="98" t="s">
        <v>161</v>
      </c>
      <c r="E70" s="99" t="s">
        <v>196</v>
      </c>
      <c r="F70" s="99"/>
      <c r="G70" s="147">
        <f>G71</f>
        <v>15</v>
      </c>
      <c r="N70" s="36"/>
      <c r="O70" s="36"/>
      <c r="P70" s="36"/>
      <c r="Q70" s="36"/>
    </row>
    <row r="71" spans="1:17" s="13" customFormat="1" ht="25.5">
      <c r="A71" s="80"/>
      <c r="B71" s="97" t="s">
        <v>169</v>
      </c>
      <c r="C71" s="98" t="s">
        <v>11</v>
      </c>
      <c r="D71" s="98" t="s">
        <v>161</v>
      </c>
      <c r="E71" s="99" t="s">
        <v>196</v>
      </c>
      <c r="F71" s="99">
        <v>200</v>
      </c>
      <c r="G71" s="100">
        <v>15</v>
      </c>
      <c r="N71" s="36"/>
      <c r="O71" s="36"/>
      <c r="P71" s="36"/>
      <c r="Q71" s="36"/>
    </row>
    <row r="72" spans="1:17" s="13" customFormat="1" ht="15">
      <c r="A72" s="80"/>
      <c r="B72" s="107" t="s">
        <v>149</v>
      </c>
      <c r="C72" s="98" t="s">
        <v>11</v>
      </c>
      <c r="D72" s="98" t="s">
        <v>161</v>
      </c>
      <c r="E72" s="99" t="s">
        <v>150</v>
      </c>
      <c r="F72" s="99"/>
      <c r="G72" s="100">
        <f>G73</f>
        <v>12220.772879999999</v>
      </c>
      <c r="N72" s="36"/>
      <c r="O72" s="36"/>
      <c r="P72" s="36"/>
      <c r="Q72" s="36"/>
    </row>
    <row r="73" spans="1:17" s="13" customFormat="1" ht="15">
      <c r="A73" s="80"/>
      <c r="B73" s="107" t="s">
        <v>149</v>
      </c>
      <c r="C73" s="98" t="s">
        <v>11</v>
      </c>
      <c r="D73" s="98" t="s">
        <v>161</v>
      </c>
      <c r="E73" s="99" t="s">
        <v>150</v>
      </c>
      <c r="F73" s="99"/>
      <c r="G73" s="100">
        <f>G74</f>
        <v>12220.772879999999</v>
      </c>
      <c r="N73" s="36"/>
      <c r="O73" s="36"/>
      <c r="P73" s="36"/>
      <c r="Q73" s="36"/>
    </row>
    <row r="74" spans="1:17" s="13" customFormat="1" ht="15">
      <c r="A74" s="80"/>
      <c r="B74" s="107" t="s">
        <v>149</v>
      </c>
      <c r="C74" s="98" t="s">
        <v>11</v>
      </c>
      <c r="D74" s="98" t="s">
        <v>161</v>
      </c>
      <c r="E74" s="99" t="s">
        <v>150</v>
      </c>
      <c r="F74" s="99"/>
      <c r="G74" s="100">
        <f>G75+G79+G81</f>
        <v>12220.772879999999</v>
      </c>
      <c r="N74" s="36"/>
      <c r="O74" s="36"/>
      <c r="P74" s="36"/>
      <c r="Q74" s="36"/>
    </row>
    <row r="75" spans="1:17" s="13" customFormat="1" ht="38.25">
      <c r="A75" s="80"/>
      <c r="B75" s="97" t="s">
        <v>250</v>
      </c>
      <c r="C75" s="98" t="s">
        <v>11</v>
      </c>
      <c r="D75" s="98" t="s">
        <v>161</v>
      </c>
      <c r="E75" s="99" t="s">
        <v>197</v>
      </c>
      <c r="F75" s="99"/>
      <c r="G75" s="100">
        <f>G76+G77+G78</f>
        <v>12172.618579999998</v>
      </c>
      <c r="N75" s="36"/>
      <c r="O75" s="36"/>
      <c r="P75" s="36"/>
      <c r="Q75" s="36"/>
    </row>
    <row r="76" spans="1:17" s="13" customFormat="1" ht="63.75">
      <c r="A76" s="80"/>
      <c r="B76" s="97" t="s">
        <v>154</v>
      </c>
      <c r="C76" s="98" t="s">
        <v>11</v>
      </c>
      <c r="D76" s="98" t="s">
        <v>161</v>
      </c>
      <c r="E76" s="99" t="s">
        <v>197</v>
      </c>
      <c r="F76" s="99">
        <v>100</v>
      </c>
      <c r="G76" s="147">
        <v>4531.04548</v>
      </c>
      <c r="N76" s="36"/>
      <c r="O76" s="36"/>
      <c r="P76" s="36"/>
      <c r="Q76" s="36"/>
    </row>
    <row r="77" spans="1:17" s="13" customFormat="1" ht="25.5">
      <c r="A77" s="80"/>
      <c r="B77" s="97" t="s">
        <v>169</v>
      </c>
      <c r="C77" s="98" t="s">
        <v>11</v>
      </c>
      <c r="D77" s="98" t="s">
        <v>161</v>
      </c>
      <c r="E77" s="99" t="s">
        <v>197</v>
      </c>
      <c r="F77" s="99">
        <v>200</v>
      </c>
      <c r="G77" s="111">
        <v>7571.5731</v>
      </c>
      <c r="N77" s="36"/>
      <c r="O77" s="36"/>
      <c r="P77" s="36"/>
      <c r="Q77" s="36"/>
    </row>
    <row r="78" spans="1:17" s="13" customFormat="1" ht="15">
      <c r="A78" s="80"/>
      <c r="B78" s="97" t="s">
        <v>158</v>
      </c>
      <c r="C78" s="98" t="s">
        <v>11</v>
      </c>
      <c r="D78" s="98" t="s">
        <v>161</v>
      </c>
      <c r="E78" s="99" t="s">
        <v>197</v>
      </c>
      <c r="F78" s="99">
        <v>800</v>
      </c>
      <c r="G78" s="100">
        <v>70</v>
      </c>
      <c r="N78" s="36"/>
      <c r="O78" s="36"/>
      <c r="P78" s="36"/>
      <c r="Q78" s="36"/>
    </row>
    <row r="79" spans="1:17" s="13" customFormat="1" ht="63.75">
      <c r="A79" s="80"/>
      <c r="B79" s="112" t="s">
        <v>198</v>
      </c>
      <c r="C79" s="98" t="s">
        <v>11</v>
      </c>
      <c r="D79" s="98" t="s">
        <v>161</v>
      </c>
      <c r="E79" s="113" t="s">
        <v>199</v>
      </c>
      <c r="F79" s="99"/>
      <c r="G79" s="100">
        <f>G80</f>
        <v>22.3</v>
      </c>
      <c r="I79" s="150"/>
      <c r="N79" s="36"/>
      <c r="O79" s="36"/>
      <c r="P79" s="36"/>
      <c r="Q79" s="36"/>
    </row>
    <row r="80" spans="1:17" s="13" customFormat="1" ht="25.5">
      <c r="A80" s="80"/>
      <c r="B80" s="97" t="s">
        <v>169</v>
      </c>
      <c r="C80" s="98" t="s">
        <v>11</v>
      </c>
      <c r="D80" s="98" t="s">
        <v>161</v>
      </c>
      <c r="E80" s="99" t="s">
        <v>199</v>
      </c>
      <c r="F80" s="99">
        <v>200</v>
      </c>
      <c r="G80" s="147">
        <v>22.3</v>
      </c>
      <c r="N80" s="36"/>
      <c r="O80" s="36"/>
      <c r="P80" s="36"/>
      <c r="Q80" s="36"/>
    </row>
    <row r="81" spans="1:17" s="13" customFormat="1" ht="25.5">
      <c r="A81" s="80"/>
      <c r="B81" s="97" t="s">
        <v>303</v>
      </c>
      <c r="C81" s="98" t="s">
        <v>11</v>
      </c>
      <c r="D81" s="98" t="s">
        <v>161</v>
      </c>
      <c r="E81" s="99" t="s">
        <v>289</v>
      </c>
      <c r="F81" s="99"/>
      <c r="G81" s="147">
        <f>G82</f>
        <v>25.8543</v>
      </c>
      <c r="N81" s="36"/>
      <c r="O81" s="36"/>
      <c r="P81" s="36"/>
      <c r="Q81" s="36"/>
    </row>
    <row r="82" spans="1:17" s="13" customFormat="1" ht="25.5">
      <c r="A82" s="80"/>
      <c r="B82" s="97" t="s">
        <v>169</v>
      </c>
      <c r="C82" s="98" t="s">
        <v>11</v>
      </c>
      <c r="D82" s="98" t="s">
        <v>161</v>
      </c>
      <c r="E82" s="99" t="s">
        <v>289</v>
      </c>
      <c r="F82" s="99">
        <v>200</v>
      </c>
      <c r="G82" s="147">
        <v>25.8543</v>
      </c>
      <c r="N82" s="36"/>
      <c r="O82" s="36"/>
      <c r="P82" s="36"/>
      <c r="Q82" s="36"/>
    </row>
    <row r="83" spans="1:17" s="13" customFormat="1" ht="15">
      <c r="A83" s="86">
        <v>2</v>
      </c>
      <c r="B83" s="114" t="s">
        <v>200</v>
      </c>
      <c r="C83" s="105" t="s">
        <v>27</v>
      </c>
      <c r="D83" s="98"/>
      <c r="E83" s="115"/>
      <c r="F83" s="115"/>
      <c r="G83" s="148">
        <f>G84</f>
        <v>209</v>
      </c>
      <c r="N83" s="36"/>
      <c r="O83" s="36"/>
      <c r="P83" s="36"/>
      <c r="Q83" s="36"/>
    </row>
    <row r="84" spans="1:17" s="13" customFormat="1" ht="15">
      <c r="A84" s="80"/>
      <c r="B84" s="110" t="s">
        <v>30</v>
      </c>
      <c r="C84" s="98" t="s">
        <v>27</v>
      </c>
      <c r="D84" s="98" t="s">
        <v>32</v>
      </c>
      <c r="E84" s="99"/>
      <c r="F84" s="99"/>
      <c r="G84" s="100">
        <f>G85</f>
        <v>209</v>
      </c>
      <c r="I84" s="29"/>
      <c r="N84" s="36"/>
      <c r="O84" s="36"/>
      <c r="P84" s="36"/>
      <c r="Q84" s="36"/>
    </row>
    <row r="85" spans="1:17" s="13" customFormat="1" ht="15">
      <c r="A85" s="80"/>
      <c r="B85" s="97" t="s">
        <v>149</v>
      </c>
      <c r="C85" s="98" t="s">
        <v>27</v>
      </c>
      <c r="D85" s="98" t="s">
        <v>32</v>
      </c>
      <c r="E85" s="99" t="s">
        <v>150</v>
      </c>
      <c r="F85" s="99"/>
      <c r="G85" s="100">
        <f>G87</f>
        <v>209</v>
      </c>
      <c r="I85" s="29"/>
      <c r="N85" s="36"/>
      <c r="O85" s="36"/>
      <c r="P85" s="36"/>
      <c r="Q85" s="36"/>
    </row>
    <row r="86" spans="1:17" s="13" customFormat="1" ht="15">
      <c r="A86" s="80"/>
      <c r="B86" s="97" t="s">
        <v>149</v>
      </c>
      <c r="C86" s="98" t="s">
        <v>27</v>
      </c>
      <c r="D86" s="98" t="s">
        <v>32</v>
      </c>
      <c r="E86" s="99" t="s">
        <v>150</v>
      </c>
      <c r="F86" s="99"/>
      <c r="G86" s="100"/>
      <c r="I86" s="29"/>
      <c r="N86" s="36"/>
      <c r="O86" s="36"/>
      <c r="P86" s="36"/>
      <c r="Q86" s="36"/>
    </row>
    <row r="87" spans="1:17" s="13" customFormat="1" ht="15">
      <c r="A87" s="80"/>
      <c r="B87" s="97" t="s">
        <v>149</v>
      </c>
      <c r="C87" s="98" t="s">
        <v>27</v>
      </c>
      <c r="D87" s="98" t="s">
        <v>32</v>
      </c>
      <c r="E87" s="99" t="s">
        <v>150</v>
      </c>
      <c r="F87" s="99"/>
      <c r="G87" s="100">
        <f>G88</f>
        <v>209</v>
      </c>
      <c r="I87" s="29"/>
      <c r="N87" s="36"/>
      <c r="O87" s="36"/>
      <c r="P87" s="36"/>
      <c r="Q87" s="36"/>
    </row>
    <row r="88" spans="1:17" s="13" customFormat="1" ht="38.25">
      <c r="A88" s="80"/>
      <c r="B88" s="112" t="s">
        <v>201</v>
      </c>
      <c r="C88" s="98" t="s">
        <v>27</v>
      </c>
      <c r="D88" s="98" t="s">
        <v>32</v>
      </c>
      <c r="E88" s="113" t="s">
        <v>202</v>
      </c>
      <c r="F88" s="99"/>
      <c r="G88" s="147">
        <f>G89+G90</f>
        <v>209</v>
      </c>
      <c r="I88" s="29"/>
      <c r="N88" s="36"/>
      <c r="O88" s="36"/>
      <c r="P88" s="36"/>
      <c r="Q88" s="36"/>
    </row>
    <row r="89" spans="1:17" s="13" customFormat="1" ht="63.75">
      <c r="A89" s="80"/>
      <c r="B89" s="97" t="s">
        <v>154</v>
      </c>
      <c r="C89" s="98" t="s">
        <v>27</v>
      </c>
      <c r="D89" s="98" t="s">
        <v>32</v>
      </c>
      <c r="E89" s="113" t="s">
        <v>202</v>
      </c>
      <c r="F89" s="99">
        <v>100</v>
      </c>
      <c r="G89" s="100">
        <v>200</v>
      </c>
      <c r="I89" s="29"/>
      <c r="N89" s="36"/>
      <c r="O89" s="36"/>
      <c r="P89" s="36"/>
      <c r="Q89" s="36"/>
    </row>
    <row r="90" spans="1:17" s="13" customFormat="1" ht="25.5">
      <c r="A90" s="80"/>
      <c r="B90" s="97" t="s">
        <v>169</v>
      </c>
      <c r="C90" s="98" t="s">
        <v>27</v>
      </c>
      <c r="D90" s="98" t="s">
        <v>32</v>
      </c>
      <c r="E90" s="113" t="s">
        <v>202</v>
      </c>
      <c r="F90" s="99">
        <v>200</v>
      </c>
      <c r="G90" s="100">
        <v>9</v>
      </c>
      <c r="I90" s="29"/>
      <c r="N90" s="36"/>
      <c r="O90" s="36"/>
      <c r="P90" s="36"/>
      <c r="Q90" s="36"/>
    </row>
    <row r="91" spans="1:17" s="31" customFormat="1" ht="25.5">
      <c r="A91" s="86">
        <v>3</v>
      </c>
      <c r="B91" s="116" t="s">
        <v>203</v>
      </c>
      <c r="C91" s="105" t="s">
        <v>32</v>
      </c>
      <c r="D91" s="98"/>
      <c r="E91" s="117"/>
      <c r="F91" s="117"/>
      <c r="G91" s="126">
        <f>G92+G104</f>
        <v>108.70072</v>
      </c>
      <c r="H91" s="13"/>
      <c r="I91" s="29"/>
      <c r="J91" s="13"/>
      <c r="K91" s="13"/>
      <c r="L91" s="13"/>
      <c r="M91" s="13"/>
      <c r="N91" s="30"/>
      <c r="O91" s="30"/>
      <c r="P91" s="30"/>
      <c r="Q91" s="30"/>
    </row>
    <row r="92" spans="1:17" s="31" customFormat="1" ht="15.75">
      <c r="A92" s="86"/>
      <c r="B92" s="118" t="s">
        <v>204</v>
      </c>
      <c r="C92" s="98" t="s">
        <v>32</v>
      </c>
      <c r="D92" s="98" t="s">
        <v>39</v>
      </c>
      <c r="E92" s="119"/>
      <c r="F92" s="119"/>
      <c r="G92" s="100">
        <f>G93</f>
        <v>58.700720000000004</v>
      </c>
      <c r="H92" s="13"/>
      <c r="I92" s="29"/>
      <c r="J92" s="13"/>
      <c r="K92" s="13"/>
      <c r="L92" s="13"/>
      <c r="M92" s="13"/>
      <c r="N92" s="30"/>
      <c r="O92" s="30"/>
      <c r="P92" s="30"/>
      <c r="Q92" s="30"/>
    </row>
    <row r="93" spans="1:17" s="31" customFormat="1" ht="15.75">
      <c r="A93" s="86"/>
      <c r="B93" s="97" t="s">
        <v>149</v>
      </c>
      <c r="C93" s="98" t="s">
        <v>32</v>
      </c>
      <c r="D93" s="98" t="s">
        <v>39</v>
      </c>
      <c r="E93" s="99" t="s">
        <v>150</v>
      </c>
      <c r="F93" s="119"/>
      <c r="G93" s="100">
        <f>G95</f>
        <v>58.700720000000004</v>
      </c>
      <c r="H93" s="13"/>
      <c r="I93" s="29"/>
      <c r="J93" s="13"/>
      <c r="K93" s="13"/>
      <c r="L93" s="13"/>
      <c r="M93" s="13"/>
      <c r="N93" s="30"/>
      <c r="O93" s="30"/>
      <c r="P93" s="30"/>
      <c r="Q93" s="30"/>
    </row>
    <row r="94" spans="1:17" s="31" customFormat="1" ht="15.75">
      <c r="A94" s="86"/>
      <c r="B94" s="97" t="s">
        <v>149</v>
      </c>
      <c r="C94" s="98" t="s">
        <v>32</v>
      </c>
      <c r="D94" s="98" t="s">
        <v>39</v>
      </c>
      <c r="E94" s="99" t="s">
        <v>150</v>
      </c>
      <c r="F94" s="119"/>
      <c r="G94" s="100">
        <f>G95</f>
        <v>58.700720000000004</v>
      </c>
      <c r="H94" s="13"/>
      <c r="I94" s="29"/>
      <c r="J94" s="13"/>
      <c r="K94" s="13"/>
      <c r="L94" s="13"/>
      <c r="M94" s="13"/>
      <c r="N94" s="30"/>
      <c r="O94" s="30"/>
      <c r="P94" s="30"/>
      <c r="Q94" s="30"/>
    </row>
    <row r="95" spans="1:17" s="31" customFormat="1" ht="15.75">
      <c r="A95" s="86"/>
      <c r="B95" s="97" t="s">
        <v>149</v>
      </c>
      <c r="C95" s="98" t="s">
        <v>32</v>
      </c>
      <c r="D95" s="98" t="s">
        <v>39</v>
      </c>
      <c r="E95" s="99" t="s">
        <v>150</v>
      </c>
      <c r="F95" s="119"/>
      <c r="G95" s="100">
        <f>G96+G98+G101</f>
        <v>58.700720000000004</v>
      </c>
      <c r="H95" s="13"/>
      <c r="I95" s="29"/>
      <c r="J95" s="13"/>
      <c r="K95" s="13"/>
      <c r="L95" s="13"/>
      <c r="M95" s="13"/>
      <c r="N95" s="30"/>
      <c r="O95" s="30"/>
      <c r="P95" s="30"/>
      <c r="Q95" s="30"/>
    </row>
    <row r="96" spans="1:17" s="31" customFormat="1" ht="39" customHeight="1">
      <c r="A96" s="86"/>
      <c r="B96" s="112" t="s">
        <v>205</v>
      </c>
      <c r="C96" s="98" t="s">
        <v>32</v>
      </c>
      <c r="D96" s="98" t="s">
        <v>39</v>
      </c>
      <c r="E96" s="119" t="s">
        <v>206</v>
      </c>
      <c r="F96" s="119"/>
      <c r="G96" s="100">
        <f>G97</f>
        <v>0</v>
      </c>
      <c r="H96" s="13"/>
      <c r="I96" s="29"/>
      <c r="J96" s="13"/>
      <c r="K96" s="13"/>
      <c r="L96" s="13"/>
      <c r="M96" s="13"/>
      <c r="N96" s="30"/>
      <c r="O96" s="30"/>
      <c r="P96" s="30"/>
      <c r="Q96" s="30"/>
    </row>
    <row r="97" spans="1:17" s="31" customFormat="1" ht="64.5">
      <c r="A97" s="86"/>
      <c r="B97" s="97" t="s">
        <v>154</v>
      </c>
      <c r="C97" s="98" t="s">
        <v>32</v>
      </c>
      <c r="D97" s="98" t="s">
        <v>39</v>
      </c>
      <c r="E97" s="119" t="s">
        <v>206</v>
      </c>
      <c r="F97" s="119" t="s">
        <v>207</v>
      </c>
      <c r="G97" s="100">
        <v>0</v>
      </c>
      <c r="H97" s="13"/>
      <c r="I97" s="29"/>
      <c r="J97" s="13"/>
      <c r="K97" s="13"/>
      <c r="L97" s="13"/>
      <c r="M97" s="13"/>
      <c r="N97" s="30"/>
      <c r="O97" s="30"/>
      <c r="P97" s="30"/>
      <c r="Q97" s="30"/>
    </row>
    <row r="98" spans="1:17" s="31" customFormat="1" ht="26.25">
      <c r="A98" s="86"/>
      <c r="B98" s="112" t="s">
        <v>208</v>
      </c>
      <c r="C98" s="98" t="s">
        <v>32</v>
      </c>
      <c r="D98" s="98" t="s">
        <v>39</v>
      </c>
      <c r="E98" s="119" t="s">
        <v>209</v>
      </c>
      <c r="F98" s="119"/>
      <c r="G98" s="147">
        <f>G99+G100</f>
        <v>20.06</v>
      </c>
      <c r="H98" s="13"/>
      <c r="I98" s="29"/>
      <c r="J98" s="13"/>
      <c r="K98" s="13"/>
      <c r="L98" s="13"/>
      <c r="M98" s="13"/>
      <c r="N98" s="30"/>
      <c r="O98" s="30"/>
      <c r="P98" s="30"/>
      <c r="Q98" s="30"/>
    </row>
    <row r="99" spans="1:17" s="31" customFormat="1" ht="64.5">
      <c r="A99" s="86"/>
      <c r="B99" s="97" t="s">
        <v>154</v>
      </c>
      <c r="C99" s="98" t="s">
        <v>32</v>
      </c>
      <c r="D99" s="98" t="s">
        <v>39</v>
      </c>
      <c r="E99" s="119" t="s">
        <v>209</v>
      </c>
      <c r="F99" s="119" t="s">
        <v>207</v>
      </c>
      <c r="G99" s="100">
        <v>19</v>
      </c>
      <c r="H99" s="13"/>
      <c r="I99" s="29"/>
      <c r="J99" s="13"/>
      <c r="K99" s="13"/>
      <c r="L99" s="13"/>
      <c r="M99" s="13"/>
      <c r="N99" s="30"/>
      <c r="O99" s="30"/>
      <c r="P99" s="30"/>
      <c r="Q99" s="30"/>
    </row>
    <row r="100" spans="1:17" s="31" customFormat="1" ht="26.25">
      <c r="A100" s="86"/>
      <c r="B100" s="97" t="s">
        <v>169</v>
      </c>
      <c r="C100" s="98" t="s">
        <v>32</v>
      </c>
      <c r="D100" s="98" t="s">
        <v>39</v>
      </c>
      <c r="E100" s="119" t="s">
        <v>209</v>
      </c>
      <c r="F100" s="119" t="s">
        <v>210</v>
      </c>
      <c r="G100" s="100">
        <v>1.06</v>
      </c>
      <c r="H100" s="13"/>
      <c r="I100" s="29"/>
      <c r="J100" s="13"/>
      <c r="K100" s="13"/>
      <c r="L100" s="13"/>
      <c r="M100" s="13"/>
      <c r="N100" s="30"/>
      <c r="O100" s="30"/>
      <c r="P100" s="30"/>
      <c r="Q100" s="30"/>
    </row>
    <row r="101" spans="1:17" s="31" customFormat="1" ht="26.25">
      <c r="A101" s="86"/>
      <c r="B101" s="129" t="s">
        <v>208</v>
      </c>
      <c r="C101" s="130" t="s">
        <v>32</v>
      </c>
      <c r="D101" s="131" t="s">
        <v>39</v>
      </c>
      <c r="E101" s="132" t="s">
        <v>156</v>
      </c>
      <c r="F101" s="133"/>
      <c r="G101" s="81">
        <f>G102+G103</f>
        <v>38.64072</v>
      </c>
      <c r="H101" s="13"/>
      <c r="I101" s="29"/>
      <c r="J101" s="13"/>
      <c r="K101" s="13"/>
      <c r="L101" s="13"/>
      <c r="M101" s="13"/>
      <c r="N101" s="30"/>
      <c r="O101" s="30"/>
      <c r="P101" s="30"/>
      <c r="Q101" s="30"/>
    </row>
    <row r="102" spans="1:17" s="31" customFormat="1" ht="64.5">
      <c r="A102" s="86"/>
      <c r="B102" s="84" t="s">
        <v>154</v>
      </c>
      <c r="C102" s="130" t="s">
        <v>32</v>
      </c>
      <c r="D102" s="131" t="s">
        <v>39</v>
      </c>
      <c r="E102" s="132" t="s">
        <v>156</v>
      </c>
      <c r="F102" s="133" t="s">
        <v>207</v>
      </c>
      <c r="G102" s="81">
        <v>38.37288</v>
      </c>
      <c r="H102" s="13"/>
      <c r="I102" s="149"/>
      <c r="J102" s="13"/>
      <c r="K102" s="13"/>
      <c r="L102" s="13"/>
      <c r="M102" s="13"/>
      <c r="N102" s="30"/>
      <c r="O102" s="30"/>
      <c r="P102" s="30"/>
      <c r="Q102" s="30"/>
    </row>
    <row r="103" spans="1:17" s="31" customFormat="1" ht="26.25">
      <c r="A103" s="86"/>
      <c r="B103" s="84" t="s">
        <v>169</v>
      </c>
      <c r="C103" s="130" t="s">
        <v>32</v>
      </c>
      <c r="D103" s="131" t="s">
        <v>39</v>
      </c>
      <c r="E103" s="132" t="s">
        <v>156</v>
      </c>
      <c r="F103" s="133" t="s">
        <v>210</v>
      </c>
      <c r="G103" s="81">
        <v>0.26784</v>
      </c>
      <c r="H103" s="13"/>
      <c r="I103" s="29"/>
      <c r="J103" s="13"/>
      <c r="K103" s="13"/>
      <c r="L103" s="13"/>
      <c r="M103" s="13"/>
      <c r="N103" s="30"/>
      <c r="O103" s="30"/>
      <c r="P103" s="30"/>
      <c r="Q103" s="30"/>
    </row>
    <row r="104" spans="1:17" s="13" customFormat="1" ht="38.25">
      <c r="A104" s="80"/>
      <c r="B104" s="120" t="s">
        <v>211</v>
      </c>
      <c r="C104" s="98" t="s">
        <v>32</v>
      </c>
      <c r="D104" s="98" t="s">
        <v>80</v>
      </c>
      <c r="E104" s="121"/>
      <c r="F104" s="121"/>
      <c r="G104" s="100">
        <f>G105</f>
        <v>50</v>
      </c>
      <c r="N104" s="36"/>
      <c r="O104" s="36"/>
      <c r="P104" s="36"/>
      <c r="Q104" s="36"/>
    </row>
    <row r="105" spans="1:17" s="13" customFormat="1" ht="15">
      <c r="A105" s="80"/>
      <c r="B105" s="97" t="s">
        <v>149</v>
      </c>
      <c r="C105" s="98" t="s">
        <v>32</v>
      </c>
      <c r="D105" s="98" t="s">
        <v>80</v>
      </c>
      <c r="E105" s="99" t="s">
        <v>150</v>
      </c>
      <c r="F105" s="121"/>
      <c r="G105" s="100">
        <f>G107</f>
        <v>50</v>
      </c>
      <c r="N105" s="36"/>
      <c r="O105" s="36"/>
      <c r="P105" s="36"/>
      <c r="Q105" s="36"/>
    </row>
    <row r="106" spans="1:17" s="13" customFormat="1" ht="15">
      <c r="A106" s="80"/>
      <c r="B106" s="97" t="s">
        <v>149</v>
      </c>
      <c r="C106" s="98" t="s">
        <v>32</v>
      </c>
      <c r="D106" s="98" t="s">
        <v>80</v>
      </c>
      <c r="E106" s="99" t="s">
        <v>150</v>
      </c>
      <c r="F106" s="121"/>
      <c r="G106" s="100">
        <f>G107</f>
        <v>50</v>
      </c>
      <c r="N106" s="36"/>
      <c r="O106" s="36"/>
      <c r="P106" s="36"/>
      <c r="Q106" s="36"/>
    </row>
    <row r="107" spans="1:17" s="13" customFormat="1" ht="15">
      <c r="A107" s="80"/>
      <c r="B107" s="97" t="s">
        <v>149</v>
      </c>
      <c r="C107" s="98" t="s">
        <v>32</v>
      </c>
      <c r="D107" s="98" t="s">
        <v>80</v>
      </c>
      <c r="E107" s="99" t="s">
        <v>150</v>
      </c>
      <c r="F107" s="121"/>
      <c r="G107" s="100">
        <f>G108</f>
        <v>50</v>
      </c>
      <c r="N107" s="36"/>
      <c r="O107" s="36"/>
      <c r="P107" s="36"/>
      <c r="Q107" s="36"/>
    </row>
    <row r="108" spans="1:17" s="13" customFormat="1" ht="76.5">
      <c r="A108" s="80"/>
      <c r="B108" s="97" t="s">
        <v>212</v>
      </c>
      <c r="C108" s="98" t="s">
        <v>32</v>
      </c>
      <c r="D108" s="98" t="s">
        <v>80</v>
      </c>
      <c r="E108" s="99" t="s">
        <v>213</v>
      </c>
      <c r="F108" s="121"/>
      <c r="G108" s="147">
        <f>G109</f>
        <v>50</v>
      </c>
      <c r="N108" s="36"/>
      <c r="O108" s="36"/>
      <c r="P108" s="36"/>
      <c r="Q108" s="36"/>
    </row>
    <row r="109" spans="1:17" s="13" customFormat="1" ht="25.5">
      <c r="A109" s="80"/>
      <c r="B109" s="97" t="s">
        <v>169</v>
      </c>
      <c r="C109" s="98" t="s">
        <v>32</v>
      </c>
      <c r="D109" s="98" t="s">
        <v>80</v>
      </c>
      <c r="E109" s="99" t="s">
        <v>213</v>
      </c>
      <c r="F109" s="121">
        <v>200</v>
      </c>
      <c r="G109" s="100">
        <v>50</v>
      </c>
      <c r="N109" s="36"/>
      <c r="O109" s="36"/>
      <c r="P109" s="36"/>
      <c r="Q109" s="36"/>
    </row>
    <row r="110" spans="1:17" s="31" customFormat="1" ht="15.75">
      <c r="A110" s="86">
        <v>4</v>
      </c>
      <c r="B110" s="116" t="s">
        <v>214</v>
      </c>
      <c r="C110" s="105" t="s">
        <v>39</v>
      </c>
      <c r="D110" s="98"/>
      <c r="E110" s="117"/>
      <c r="F110" s="117"/>
      <c r="G110" s="106">
        <f>G111+G134</f>
        <v>6744.5876</v>
      </c>
      <c r="H110" s="13"/>
      <c r="I110" s="29"/>
      <c r="J110" s="13"/>
      <c r="K110" s="13"/>
      <c r="L110" s="13"/>
      <c r="M110" s="13"/>
      <c r="N110" s="30"/>
      <c r="O110" s="30"/>
      <c r="P110" s="30"/>
      <c r="Q110" s="30"/>
    </row>
    <row r="111" spans="1:17" s="31" customFormat="1" ht="15.75">
      <c r="A111" s="86"/>
      <c r="B111" s="118" t="s">
        <v>215</v>
      </c>
      <c r="C111" s="98" t="s">
        <v>39</v>
      </c>
      <c r="D111" s="98" t="s">
        <v>80</v>
      </c>
      <c r="E111" s="119"/>
      <c r="F111" s="119"/>
      <c r="G111" s="100">
        <f>G112+G129</f>
        <v>4744.5876</v>
      </c>
      <c r="H111" s="13"/>
      <c r="I111" s="13"/>
      <c r="J111" s="13"/>
      <c r="K111" s="13"/>
      <c r="L111" s="13"/>
      <c r="M111" s="13"/>
      <c r="N111" s="30"/>
      <c r="O111" s="30"/>
      <c r="P111" s="30"/>
      <c r="Q111" s="30"/>
    </row>
    <row r="112" spans="1:17" s="13" customFormat="1" ht="51">
      <c r="A112" s="80"/>
      <c r="B112" s="97" t="s">
        <v>290</v>
      </c>
      <c r="C112" s="98" t="s">
        <v>39</v>
      </c>
      <c r="D112" s="98" t="s">
        <v>80</v>
      </c>
      <c r="E112" s="99" t="s">
        <v>185</v>
      </c>
      <c r="F112" s="121"/>
      <c r="G112" s="100">
        <f>G113</f>
        <v>3384.16</v>
      </c>
      <c r="N112" s="36"/>
      <c r="O112" s="36"/>
      <c r="P112" s="36"/>
      <c r="Q112" s="36"/>
    </row>
    <row r="113" spans="1:17" s="13" customFormat="1" ht="25.5">
      <c r="A113" s="80"/>
      <c r="B113" s="112" t="s">
        <v>217</v>
      </c>
      <c r="C113" s="98" t="s">
        <v>39</v>
      </c>
      <c r="D113" s="98" t="s">
        <v>80</v>
      </c>
      <c r="E113" s="99" t="s">
        <v>218</v>
      </c>
      <c r="F113" s="121"/>
      <c r="G113" s="100">
        <f>G114+G117+G120+G123+G126</f>
        <v>3384.16</v>
      </c>
      <c r="N113" s="36"/>
      <c r="O113" s="36"/>
      <c r="P113" s="36"/>
      <c r="Q113" s="36"/>
    </row>
    <row r="114" spans="1:17" s="13" customFormat="1" ht="25.5">
      <c r="A114" s="80"/>
      <c r="B114" s="97" t="s">
        <v>291</v>
      </c>
      <c r="C114" s="98" t="s">
        <v>39</v>
      </c>
      <c r="D114" s="98" t="s">
        <v>80</v>
      </c>
      <c r="E114" s="99" t="s">
        <v>292</v>
      </c>
      <c r="F114" s="121"/>
      <c r="G114" s="100">
        <f>G115</f>
        <v>100</v>
      </c>
      <c r="N114" s="36"/>
      <c r="O114" s="36"/>
      <c r="P114" s="36"/>
      <c r="Q114" s="36"/>
    </row>
    <row r="115" spans="1:17" s="13" customFormat="1" ht="76.5">
      <c r="A115" s="80"/>
      <c r="B115" s="110" t="s">
        <v>167</v>
      </c>
      <c r="C115" s="98" t="s">
        <v>39</v>
      </c>
      <c r="D115" s="98" t="s">
        <v>80</v>
      </c>
      <c r="E115" s="99" t="s">
        <v>293</v>
      </c>
      <c r="F115" s="121"/>
      <c r="G115" s="100">
        <f>G116</f>
        <v>100</v>
      </c>
      <c r="N115" s="36"/>
      <c r="O115" s="36"/>
      <c r="P115" s="36"/>
      <c r="Q115" s="36"/>
    </row>
    <row r="116" spans="1:17" s="13" customFormat="1" ht="25.5">
      <c r="A116" s="80"/>
      <c r="B116" s="97" t="s">
        <v>169</v>
      </c>
      <c r="C116" s="98" t="s">
        <v>39</v>
      </c>
      <c r="D116" s="98" t="s">
        <v>80</v>
      </c>
      <c r="E116" s="99" t="s">
        <v>293</v>
      </c>
      <c r="F116" s="121">
        <v>200</v>
      </c>
      <c r="G116" s="100">
        <v>100</v>
      </c>
      <c r="N116" s="36"/>
      <c r="O116" s="36"/>
      <c r="P116" s="36"/>
      <c r="Q116" s="36"/>
    </row>
    <row r="117" spans="1:17" s="13" customFormat="1" ht="51">
      <c r="A117" s="80"/>
      <c r="B117" s="97" t="s">
        <v>219</v>
      </c>
      <c r="C117" s="98" t="s">
        <v>39</v>
      </c>
      <c r="D117" s="98" t="s">
        <v>80</v>
      </c>
      <c r="E117" s="99" t="s">
        <v>220</v>
      </c>
      <c r="F117" s="121"/>
      <c r="G117" s="100">
        <f>G118</f>
        <v>100</v>
      </c>
      <c r="N117" s="36"/>
      <c r="O117" s="36"/>
      <c r="P117" s="36"/>
      <c r="Q117" s="36"/>
    </row>
    <row r="118" spans="1:17" s="13" customFormat="1" ht="76.5">
      <c r="A118" s="80"/>
      <c r="B118" s="110" t="s">
        <v>167</v>
      </c>
      <c r="C118" s="98" t="s">
        <v>39</v>
      </c>
      <c r="D118" s="98" t="s">
        <v>80</v>
      </c>
      <c r="E118" s="99" t="s">
        <v>221</v>
      </c>
      <c r="F118" s="121"/>
      <c r="G118" s="100">
        <f>G119</f>
        <v>100</v>
      </c>
      <c r="N118" s="36"/>
      <c r="O118" s="36"/>
      <c r="P118" s="36"/>
      <c r="Q118" s="36"/>
    </row>
    <row r="119" spans="1:17" s="13" customFormat="1" ht="25.5">
      <c r="A119" s="80"/>
      <c r="B119" s="97" t="s">
        <v>169</v>
      </c>
      <c r="C119" s="98" t="s">
        <v>39</v>
      </c>
      <c r="D119" s="98" t="s">
        <v>80</v>
      </c>
      <c r="E119" s="99" t="s">
        <v>221</v>
      </c>
      <c r="F119" s="121">
        <v>200</v>
      </c>
      <c r="G119" s="146">
        <v>100</v>
      </c>
      <c r="N119" s="36"/>
      <c r="O119" s="36"/>
      <c r="P119" s="36"/>
      <c r="Q119" s="36"/>
    </row>
    <row r="120" spans="1:17" s="13" customFormat="1" ht="54.75" customHeight="1">
      <c r="A120" s="80"/>
      <c r="B120" s="97" t="s">
        <v>222</v>
      </c>
      <c r="C120" s="98" t="s">
        <v>39</v>
      </c>
      <c r="D120" s="98" t="s">
        <v>80</v>
      </c>
      <c r="E120" s="99" t="s">
        <v>223</v>
      </c>
      <c r="F120" s="121"/>
      <c r="G120" s="100">
        <f>G122</f>
        <v>100</v>
      </c>
      <c r="N120" s="36"/>
      <c r="O120" s="36"/>
      <c r="P120" s="36"/>
      <c r="Q120" s="36"/>
    </row>
    <row r="121" spans="1:17" s="13" customFormat="1" ht="54.75" customHeight="1">
      <c r="A121" s="80"/>
      <c r="B121" s="110" t="s">
        <v>167</v>
      </c>
      <c r="C121" s="98" t="s">
        <v>39</v>
      </c>
      <c r="D121" s="98" t="s">
        <v>80</v>
      </c>
      <c r="E121" s="99" t="s">
        <v>224</v>
      </c>
      <c r="F121" s="121"/>
      <c r="G121" s="100"/>
      <c r="N121" s="36"/>
      <c r="O121" s="36"/>
      <c r="P121" s="36"/>
      <c r="Q121" s="36"/>
    </row>
    <row r="122" spans="1:17" s="13" customFormat="1" ht="25.5">
      <c r="A122" s="80"/>
      <c r="B122" s="97" t="s">
        <v>169</v>
      </c>
      <c r="C122" s="98" t="s">
        <v>39</v>
      </c>
      <c r="D122" s="98" t="s">
        <v>80</v>
      </c>
      <c r="E122" s="99" t="s">
        <v>224</v>
      </c>
      <c r="F122" s="121">
        <v>200</v>
      </c>
      <c r="G122" s="146">
        <v>100</v>
      </c>
      <c r="N122" s="36"/>
      <c r="O122" s="36"/>
      <c r="P122" s="36"/>
      <c r="Q122" s="36"/>
    </row>
    <row r="123" spans="1:17" s="13" customFormat="1" ht="25.5">
      <c r="A123" s="80"/>
      <c r="B123" s="97" t="s">
        <v>294</v>
      </c>
      <c r="C123" s="98" t="s">
        <v>39</v>
      </c>
      <c r="D123" s="98" t="s">
        <v>80</v>
      </c>
      <c r="E123" s="99" t="s">
        <v>295</v>
      </c>
      <c r="F123" s="121"/>
      <c r="G123" s="146">
        <f>G124</f>
        <v>2984.16</v>
      </c>
      <c r="N123" s="36"/>
      <c r="O123" s="36"/>
      <c r="P123" s="36"/>
      <c r="Q123" s="36"/>
    </row>
    <row r="124" spans="1:17" s="13" customFormat="1" ht="76.5">
      <c r="A124" s="80"/>
      <c r="B124" s="110" t="s">
        <v>167</v>
      </c>
      <c r="C124" s="98" t="s">
        <v>39</v>
      </c>
      <c r="D124" s="98" t="s">
        <v>80</v>
      </c>
      <c r="E124" s="99" t="s">
        <v>296</v>
      </c>
      <c r="F124" s="121"/>
      <c r="G124" s="146">
        <f>G125</f>
        <v>2984.16</v>
      </c>
      <c r="N124" s="36"/>
      <c r="O124" s="36"/>
      <c r="P124" s="36"/>
      <c r="Q124" s="36"/>
    </row>
    <row r="125" spans="1:17" s="13" customFormat="1" ht="25.5">
      <c r="A125" s="80"/>
      <c r="B125" s="97" t="s">
        <v>169</v>
      </c>
      <c r="C125" s="98" t="s">
        <v>39</v>
      </c>
      <c r="D125" s="98" t="s">
        <v>80</v>
      </c>
      <c r="E125" s="99" t="s">
        <v>296</v>
      </c>
      <c r="F125" s="121">
        <v>200</v>
      </c>
      <c r="G125" s="146">
        <v>2984.16</v>
      </c>
      <c r="N125" s="36"/>
      <c r="O125" s="36"/>
      <c r="P125" s="36"/>
      <c r="Q125" s="36"/>
    </row>
    <row r="126" spans="1:17" s="13" customFormat="1" ht="38.25">
      <c r="A126" s="80"/>
      <c r="B126" s="97" t="s">
        <v>297</v>
      </c>
      <c r="C126" s="98" t="s">
        <v>39</v>
      </c>
      <c r="D126" s="98" t="s">
        <v>80</v>
      </c>
      <c r="E126" s="99" t="s">
        <v>298</v>
      </c>
      <c r="F126" s="121"/>
      <c r="G126" s="146">
        <f>G127</f>
        <v>100</v>
      </c>
      <c r="N126" s="36"/>
      <c r="O126" s="36"/>
      <c r="P126" s="36"/>
      <c r="Q126" s="36"/>
    </row>
    <row r="127" spans="1:17" s="13" customFormat="1" ht="76.5">
      <c r="A127" s="80"/>
      <c r="B127" s="110" t="s">
        <v>167</v>
      </c>
      <c r="C127" s="98" t="s">
        <v>39</v>
      </c>
      <c r="D127" s="98" t="s">
        <v>80</v>
      </c>
      <c r="E127" s="99" t="s">
        <v>299</v>
      </c>
      <c r="F127" s="121"/>
      <c r="G127" s="146">
        <f>G128</f>
        <v>100</v>
      </c>
      <c r="N127" s="36"/>
      <c r="O127" s="36"/>
      <c r="P127" s="36"/>
      <c r="Q127" s="36"/>
    </row>
    <row r="128" spans="1:17" s="13" customFormat="1" ht="25.5">
      <c r="A128" s="80"/>
      <c r="B128" s="97" t="s">
        <v>169</v>
      </c>
      <c r="C128" s="98" t="s">
        <v>39</v>
      </c>
      <c r="D128" s="98" t="s">
        <v>80</v>
      </c>
      <c r="E128" s="99" t="s">
        <v>299</v>
      </c>
      <c r="F128" s="121">
        <v>200</v>
      </c>
      <c r="G128" s="146">
        <v>100</v>
      </c>
      <c r="N128" s="36"/>
      <c r="O128" s="36"/>
      <c r="P128" s="36"/>
      <c r="Q128" s="36"/>
    </row>
    <row r="129" spans="1:17" s="13" customFormat="1" ht="15">
      <c r="A129" s="80"/>
      <c r="B129" s="97" t="s">
        <v>149</v>
      </c>
      <c r="C129" s="98" t="s">
        <v>39</v>
      </c>
      <c r="D129" s="98" t="s">
        <v>80</v>
      </c>
      <c r="E129" s="99" t="s">
        <v>150</v>
      </c>
      <c r="F129" s="121"/>
      <c r="G129" s="100">
        <f>G130</f>
        <v>1360.4276</v>
      </c>
      <c r="N129" s="36"/>
      <c r="O129" s="36"/>
      <c r="P129" s="36"/>
      <c r="Q129" s="36"/>
    </row>
    <row r="130" spans="1:17" s="13" customFormat="1" ht="15">
      <c r="A130" s="80"/>
      <c r="B130" s="97" t="s">
        <v>149</v>
      </c>
      <c r="C130" s="98" t="s">
        <v>39</v>
      </c>
      <c r="D130" s="98" t="s">
        <v>80</v>
      </c>
      <c r="E130" s="99" t="s">
        <v>150</v>
      </c>
      <c r="F130" s="121"/>
      <c r="G130" s="100">
        <f>G131</f>
        <v>1360.4276</v>
      </c>
      <c r="N130" s="36"/>
      <c r="O130" s="36"/>
      <c r="P130" s="36"/>
      <c r="Q130" s="36"/>
    </row>
    <row r="131" spans="1:17" s="13" customFormat="1" ht="15">
      <c r="A131" s="80"/>
      <c r="B131" s="97" t="s">
        <v>149</v>
      </c>
      <c r="C131" s="98" t="s">
        <v>39</v>
      </c>
      <c r="D131" s="98" t="s">
        <v>80</v>
      </c>
      <c r="E131" s="99" t="s">
        <v>150</v>
      </c>
      <c r="F131" s="121"/>
      <c r="G131" s="100">
        <f>G132</f>
        <v>1360.4276</v>
      </c>
      <c r="N131" s="36"/>
      <c r="O131" s="36"/>
      <c r="P131" s="36"/>
      <c r="Q131" s="36"/>
    </row>
    <row r="132" spans="1:17" s="13" customFormat="1" ht="40.5" customHeight="1">
      <c r="A132" s="80"/>
      <c r="B132" s="97" t="s">
        <v>225</v>
      </c>
      <c r="C132" s="98" t="s">
        <v>39</v>
      </c>
      <c r="D132" s="98" t="s">
        <v>80</v>
      </c>
      <c r="E132" s="99" t="s">
        <v>226</v>
      </c>
      <c r="F132" s="121"/>
      <c r="G132" s="100">
        <f>G133</f>
        <v>1360.4276</v>
      </c>
      <c r="N132" s="36"/>
      <c r="O132" s="36"/>
      <c r="P132" s="36"/>
      <c r="Q132" s="36"/>
    </row>
    <row r="133" spans="1:17" s="13" customFormat="1" ht="30.75" customHeight="1">
      <c r="A133" s="80"/>
      <c r="B133" s="97" t="s">
        <v>169</v>
      </c>
      <c r="C133" s="98" t="s">
        <v>39</v>
      </c>
      <c r="D133" s="98" t="s">
        <v>80</v>
      </c>
      <c r="E133" s="99" t="s">
        <v>226</v>
      </c>
      <c r="F133" s="121">
        <v>200</v>
      </c>
      <c r="G133" s="151">
        <v>1360.4276</v>
      </c>
      <c r="N133" s="36"/>
      <c r="O133" s="36"/>
      <c r="P133" s="36"/>
      <c r="Q133" s="36"/>
    </row>
    <row r="134" spans="1:17" s="31" customFormat="1" ht="25.5">
      <c r="A134" s="80"/>
      <c r="B134" s="107" t="s">
        <v>44</v>
      </c>
      <c r="C134" s="98" t="s">
        <v>39</v>
      </c>
      <c r="D134" s="98" t="s">
        <v>117</v>
      </c>
      <c r="E134" s="99"/>
      <c r="F134" s="99"/>
      <c r="G134" s="147">
        <f>G136</f>
        <v>2000</v>
      </c>
      <c r="H134" s="13"/>
      <c r="I134" s="13"/>
      <c r="J134" s="13"/>
      <c r="K134" s="13"/>
      <c r="L134" s="13"/>
      <c r="M134" s="13"/>
      <c r="N134" s="30"/>
      <c r="O134" s="30"/>
      <c r="P134" s="30"/>
      <c r="Q134" s="30"/>
    </row>
    <row r="135" spans="1:17" s="31" customFormat="1" ht="15.75">
      <c r="A135" s="80"/>
      <c r="B135" s="97" t="s">
        <v>149</v>
      </c>
      <c r="C135" s="98" t="s">
        <v>39</v>
      </c>
      <c r="D135" s="98" t="s">
        <v>117</v>
      </c>
      <c r="E135" s="99" t="s">
        <v>150</v>
      </c>
      <c r="F135" s="99"/>
      <c r="G135" s="100"/>
      <c r="H135" s="13"/>
      <c r="I135" s="13"/>
      <c r="J135" s="13"/>
      <c r="K135" s="13"/>
      <c r="L135" s="13"/>
      <c r="M135" s="13"/>
      <c r="N135" s="30"/>
      <c r="O135" s="30"/>
      <c r="P135" s="30"/>
      <c r="Q135" s="30"/>
    </row>
    <row r="136" spans="1:17" s="31" customFormat="1" ht="15.75">
      <c r="A136" s="80"/>
      <c r="B136" s="97" t="s">
        <v>149</v>
      </c>
      <c r="C136" s="98" t="s">
        <v>39</v>
      </c>
      <c r="D136" s="98" t="s">
        <v>117</v>
      </c>
      <c r="E136" s="99" t="s">
        <v>150</v>
      </c>
      <c r="F136" s="99"/>
      <c r="G136" s="100">
        <f>G137</f>
        <v>2000</v>
      </c>
      <c r="H136" s="13"/>
      <c r="I136" s="13"/>
      <c r="J136" s="13"/>
      <c r="K136" s="13"/>
      <c r="L136" s="13"/>
      <c r="M136" s="13"/>
      <c r="N136" s="30"/>
      <c r="O136" s="30"/>
      <c r="P136" s="30"/>
      <c r="Q136" s="30"/>
    </row>
    <row r="137" spans="1:17" s="31" customFormat="1" ht="15.75">
      <c r="A137" s="80"/>
      <c r="B137" s="97" t="s">
        <v>149</v>
      </c>
      <c r="C137" s="98" t="s">
        <v>39</v>
      </c>
      <c r="D137" s="98" t="s">
        <v>117</v>
      </c>
      <c r="E137" s="99" t="s">
        <v>150</v>
      </c>
      <c r="F137" s="99"/>
      <c r="G137" s="100">
        <f>G138</f>
        <v>2000</v>
      </c>
      <c r="H137" s="13"/>
      <c r="I137" s="13"/>
      <c r="J137" s="13"/>
      <c r="K137" s="13"/>
      <c r="L137" s="13"/>
      <c r="M137" s="13"/>
      <c r="N137" s="30"/>
      <c r="O137" s="30"/>
      <c r="P137" s="30"/>
      <c r="Q137" s="30"/>
    </row>
    <row r="138" spans="1:17" s="31" customFormat="1" ht="26.25">
      <c r="A138" s="80"/>
      <c r="B138" s="97" t="s">
        <v>227</v>
      </c>
      <c r="C138" s="98" t="s">
        <v>39</v>
      </c>
      <c r="D138" s="98" t="s">
        <v>117</v>
      </c>
      <c r="E138" s="99" t="s">
        <v>228</v>
      </c>
      <c r="F138" s="99"/>
      <c r="G138" s="100">
        <f>G139</f>
        <v>2000</v>
      </c>
      <c r="H138" s="13"/>
      <c r="I138" s="13"/>
      <c r="J138" s="13"/>
      <c r="K138" s="13"/>
      <c r="L138" s="13"/>
      <c r="M138" s="13"/>
      <c r="N138" s="30"/>
      <c r="O138" s="30"/>
      <c r="P138" s="30"/>
      <c r="Q138" s="30"/>
    </row>
    <row r="139" spans="1:17" s="31" customFormat="1" ht="26.25">
      <c r="A139" s="80"/>
      <c r="B139" s="97" t="s">
        <v>169</v>
      </c>
      <c r="C139" s="98" t="s">
        <v>39</v>
      </c>
      <c r="D139" s="98" t="s">
        <v>117</v>
      </c>
      <c r="E139" s="99" t="s">
        <v>228</v>
      </c>
      <c r="F139" s="99">
        <v>200</v>
      </c>
      <c r="G139" s="100">
        <v>2000</v>
      </c>
      <c r="H139" s="13"/>
      <c r="I139" s="13"/>
      <c r="J139" s="13"/>
      <c r="K139" s="13"/>
      <c r="L139" s="13"/>
      <c r="M139" s="13"/>
      <c r="N139" s="30"/>
      <c r="O139" s="30"/>
      <c r="P139" s="30"/>
      <c r="Q139" s="30"/>
    </row>
    <row r="140" spans="1:17" s="31" customFormat="1" ht="15.75">
      <c r="A140" s="86">
        <v>5</v>
      </c>
      <c r="B140" s="116" t="s">
        <v>229</v>
      </c>
      <c r="C140" s="105" t="s">
        <v>47</v>
      </c>
      <c r="D140" s="98"/>
      <c r="E140" s="117"/>
      <c r="F140" s="117"/>
      <c r="G140" s="106">
        <f>G141+G147+G165</f>
        <v>25532.553160000003</v>
      </c>
      <c r="H140" s="13"/>
      <c r="I140" s="13"/>
      <c r="J140" s="13"/>
      <c r="K140" s="13"/>
      <c r="L140" s="13"/>
      <c r="M140" s="13"/>
      <c r="N140" s="30"/>
      <c r="O140" s="30"/>
      <c r="P140" s="30"/>
      <c r="Q140" s="30"/>
    </row>
    <row r="141" spans="1:17" s="31" customFormat="1" ht="15.75">
      <c r="A141" s="80"/>
      <c r="B141" s="97" t="s">
        <v>50</v>
      </c>
      <c r="C141" s="98" t="s">
        <v>47</v>
      </c>
      <c r="D141" s="98" t="s">
        <v>11</v>
      </c>
      <c r="E141" s="121"/>
      <c r="F141" s="99"/>
      <c r="G141" s="100">
        <f>G142</f>
        <v>4500</v>
      </c>
      <c r="H141" s="13"/>
      <c r="I141" s="13"/>
      <c r="J141" s="13"/>
      <c r="K141" s="13"/>
      <c r="L141" s="13"/>
      <c r="M141" s="13"/>
      <c r="N141" s="30"/>
      <c r="O141" s="30"/>
      <c r="P141" s="30"/>
      <c r="Q141" s="30"/>
    </row>
    <row r="142" spans="1:17" s="31" customFormat="1" ht="15.75">
      <c r="A142" s="80"/>
      <c r="B142" s="97" t="s">
        <v>149</v>
      </c>
      <c r="C142" s="98" t="s">
        <v>47</v>
      </c>
      <c r="D142" s="98" t="s">
        <v>11</v>
      </c>
      <c r="E142" s="99" t="s">
        <v>150</v>
      </c>
      <c r="F142" s="99"/>
      <c r="G142" s="100">
        <f>G144</f>
        <v>4500</v>
      </c>
      <c r="H142" s="13"/>
      <c r="I142" s="13"/>
      <c r="J142" s="13"/>
      <c r="K142" s="13"/>
      <c r="L142" s="13"/>
      <c r="M142" s="13"/>
      <c r="N142" s="30"/>
      <c r="O142" s="30"/>
      <c r="P142" s="30"/>
      <c r="Q142" s="30"/>
    </row>
    <row r="143" spans="1:17" s="31" customFormat="1" ht="15.75">
      <c r="A143" s="80"/>
      <c r="B143" s="97" t="s">
        <v>149</v>
      </c>
      <c r="C143" s="98" t="s">
        <v>47</v>
      </c>
      <c r="D143" s="98" t="s">
        <v>11</v>
      </c>
      <c r="E143" s="99" t="s">
        <v>150</v>
      </c>
      <c r="F143" s="99"/>
      <c r="G143" s="100">
        <f>G144</f>
        <v>4500</v>
      </c>
      <c r="H143" s="13"/>
      <c r="I143" s="13"/>
      <c r="J143" s="13"/>
      <c r="K143" s="13"/>
      <c r="L143" s="13"/>
      <c r="M143" s="13"/>
      <c r="N143" s="30"/>
      <c r="O143" s="30"/>
      <c r="P143" s="30"/>
      <c r="Q143" s="30"/>
    </row>
    <row r="144" spans="1:17" s="31" customFormat="1" ht="15.75">
      <c r="A144" s="80"/>
      <c r="B144" s="97" t="s">
        <v>149</v>
      </c>
      <c r="C144" s="98" t="s">
        <v>47</v>
      </c>
      <c r="D144" s="98" t="s">
        <v>11</v>
      </c>
      <c r="E144" s="99" t="s">
        <v>150</v>
      </c>
      <c r="F144" s="99"/>
      <c r="G144" s="100">
        <f>G145</f>
        <v>4500</v>
      </c>
      <c r="H144" s="13"/>
      <c r="I144" s="13"/>
      <c r="J144" s="13"/>
      <c r="K144" s="13"/>
      <c r="L144" s="13"/>
      <c r="M144" s="13"/>
      <c r="N144" s="30"/>
      <c r="O144" s="30"/>
      <c r="P144" s="30"/>
      <c r="Q144" s="30"/>
    </row>
    <row r="145" spans="1:17" s="31" customFormat="1" ht="39">
      <c r="A145" s="80"/>
      <c r="B145" s="97" t="s">
        <v>230</v>
      </c>
      <c r="C145" s="98" t="s">
        <v>47</v>
      </c>
      <c r="D145" s="98" t="s">
        <v>11</v>
      </c>
      <c r="E145" s="99" t="s">
        <v>231</v>
      </c>
      <c r="F145" s="99"/>
      <c r="G145" s="100">
        <f>G146</f>
        <v>4500</v>
      </c>
      <c r="H145" s="13"/>
      <c r="I145" s="13"/>
      <c r="J145" s="13"/>
      <c r="K145" s="13"/>
      <c r="L145" s="13"/>
      <c r="M145" s="13"/>
      <c r="N145" s="30"/>
      <c r="O145" s="30"/>
      <c r="P145" s="30"/>
      <c r="Q145" s="30"/>
    </row>
    <row r="146" spans="1:17" s="31" customFormat="1" ht="26.25">
      <c r="A146" s="80"/>
      <c r="B146" s="97" t="s">
        <v>169</v>
      </c>
      <c r="C146" s="98" t="s">
        <v>47</v>
      </c>
      <c r="D146" s="98" t="s">
        <v>11</v>
      </c>
      <c r="E146" s="99" t="s">
        <v>231</v>
      </c>
      <c r="F146" s="121">
        <v>200</v>
      </c>
      <c r="G146" s="147">
        <v>4500</v>
      </c>
      <c r="H146" s="13"/>
      <c r="I146" s="13"/>
      <c r="J146" s="13"/>
      <c r="K146" s="13"/>
      <c r="L146" s="13"/>
      <c r="M146" s="13"/>
      <c r="N146" s="30"/>
      <c r="O146" s="30"/>
      <c r="P146" s="30"/>
      <c r="Q146" s="30"/>
    </row>
    <row r="147" spans="1:17" s="31" customFormat="1" ht="15.75">
      <c r="A147" s="80"/>
      <c r="B147" s="97" t="s">
        <v>53</v>
      </c>
      <c r="C147" s="98" t="s">
        <v>47</v>
      </c>
      <c r="D147" s="98" t="s">
        <v>32</v>
      </c>
      <c r="E147" s="121"/>
      <c r="F147" s="99"/>
      <c r="G147" s="100">
        <f>G150</f>
        <v>16504.74116</v>
      </c>
      <c r="H147" s="13"/>
      <c r="I147" s="13"/>
      <c r="J147" s="13"/>
      <c r="K147" s="13"/>
      <c r="L147" s="13"/>
      <c r="M147" s="13"/>
      <c r="N147" s="30"/>
      <c r="O147" s="30"/>
      <c r="P147" s="30"/>
      <c r="Q147" s="30"/>
    </row>
    <row r="148" spans="1:17" s="31" customFormat="1" ht="15.75">
      <c r="A148" s="80"/>
      <c r="B148" s="97" t="s">
        <v>149</v>
      </c>
      <c r="C148" s="98" t="s">
        <v>47</v>
      </c>
      <c r="D148" s="98" t="s">
        <v>32</v>
      </c>
      <c r="E148" s="99" t="s">
        <v>150</v>
      </c>
      <c r="F148" s="99"/>
      <c r="G148" s="100">
        <f>G150</f>
        <v>16504.74116</v>
      </c>
      <c r="H148" s="13"/>
      <c r="I148" s="13"/>
      <c r="J148" s="13"/>
      <c r="K148" s="13"/>
      <c r="L148" s="13"/>
      <c r="M148" s="13"/>
      <c r="N148" s="30"/>
      <c r="O148" s="30"/>
      <c r="P148" s="30"/>
      <c r="Q148" s="30"/>
    </row>
    <row r="149" spans="1:17" s="31" customFormat="1" ht="15.75">
      <c r="A149" s="80"/>
      <c r="B149" s="97" t="s">
        <v>149</v>
      </c>
      <c r="C149" s="98" t="s">
        <v>47</v>
      </c>
      <c r="D149" s="98" t="s">
        <v>32</v>
      </c>
      <c r="E149" s="99" t="s">
        <v>150</v>
      </c>
      <c r="F149" s="99"/>
      <c r="G149" s="100">
        <f>G150</f>
        <v>16504.74116</v>
      </c>
      <c r="H149" s="13"/>
      <c r="I149" s="13"/>
      <c r="J149" s="13"/>
      <c r="K149" s="13"/>
      <c r="L149" s="13"/>
      <c r="M149" s="13"/>
      <c r="N149" s="30"/>
      <c r="O149" s="30"/>
      <c r="P149" s="30"/>
      <c r="Q149" s="30"/>
    </row>
    <row r="150" spans="1:17" s="31" customFormat="1" ht="15.75">
      <c r="A150" s="80"/>
      <c r="B150" s="97" t="s">
        <v>149</v>
      </c>
      <c r="C150" s="98" t="s">
        <v>47</v>
      </c>
      <c r="D150" s="98" t="s">
        <v>32</v>
      </c>
      <c r="E150" s="99" t="s">
        <v>150</v>
      </c>
      <c r="F150" s="99"/>
      <c r="G150" s="100">
        <f>G151+G154+G156+G158+G160</f>
        <v>16504.74116</v>
      </c>
      <c r="H150" s="13"/>
      <c r="I150" s="13"/>
      <c r="J150" s="13"/>
      <c r="K150" s="13"/>
      <c r="L150" s="13"/>
      <c r="M150" s="13"/>
      <c r="N150" s="30"/>
      <c r="O150" s="30"/>
      <c r="P150" s="30"/>
      <c r="Q150" s="30"/>
    </row>
    <row r="151" spans="1:17" s="31" customFormat="1" ht="39">
      <c r="A151" s="80"/>
      <c r="B151" s="97" t="s">
        <v>232</v>
      </c>
      <c r="C151" s="98" t="s">
        <v>47</v>
      </c>
      <c r="D151" s="98" t="s">
        <v>32</v>
      </c>
      <c r="E151" s="99" t="s">
        <v>233</v>
      </c>
      <c r="F151" s="121"/>
      <c r="G151" s="100">
        <f>G152+G153</f>
        <v>12806.0182</v>
      </c>
      <c r="H151" s="13"/>
      <c r="I151" s="13"/>
      <c r="J151" s="13"/>
      <c r="K151" s="13"/>
      <c r="L151" s="13"/>
      <c r="M151" s="13"/>
      <c r="N151" s="30"/>
      <c r="O151" s="30"/>
      <c r="P151" s="30"/>
      <c r="Q151" s="30"/>
    </row>
    <row r="152" spans="1:17" s="31" customFormat="1" ht="26.25">
      <c r="A152" s="80"/>
      <c r="B152" s="97" t="s">
        <v>169</v>
      </c>
      <c r="C152" s="98" t="s">
        <v>47</v>
      </c>
      <c r="D152" s="98" t="s">
        <v>32</v>
      </c>
      <c r="E152" s="99" t="s">
        <v>233</v>
      </c>
      <c r="F152" s="121">
        <v>200</v>
      </c>
      <c r="G152" s="147">
        <v>12480.4972</v>
      </c>
      <c r="H152" s="13"/>
      <c r="I152" s="13"/>
      <c r="J152" s="13"/>
      <c r="K152" s="13"/>
      <c r="L152" s="13"/>
      <c r="M152" s="13"/>
      <c r="N152" s="30"/>
      <c r="O152" s="30"/>
      <c r="P152" s="30"/>
      <c r="Q152" s="30"/>
    </row>
    <row r="153" spans="1:17" s="31" customFormat="1" ht="15.75">
      <c r="A153" s="80"/>
      <c r="B153" s="97" t="s">
        <v>158</v>
      </c>
      <c r="C153" s="98" t="s">
        <v>47</v>
      </c>
      <c r="D153" s="98" t="s">
        <v>32</v>
      </c>
      <c r="E153" s="99" t="s">
        <v>233</v>
      </c>
      <c r="F153" s="121">
        <v>800</v>
      </c>
      <c r="G153" s="147">
        <v>325.521</v>
      </c>
      <c r="H153" s="13"/>
      <c r="I153" s="13"/>
      <c r="J153" s="13"/>
      <c r="K153" s="13"/>
      <c r="L153" s="13"/>
      <c r="M153" s="13"/>
      <c r="N153" s="30"/>
      <c r="O153" s="30"/>
      <c r="P153" s="30"/>
      <c r="Q153" s="30"/>
    </row>
    <row r="154" spans="1:17" s="31" customFormat="1" ht="39">
      <c r="A154" s="80"/>
      <c r="B154" s="97" t="s">
        <v>234</v>
      </c>
      <c r="C154" s="98" t="s">
        <v>47</v>
      </c>
      <c r="D154" s="98" t="s">
        <v>32</v>
      </c>
      <c r="E154" s="99" t="s">
        <v>235</v>
      </c>
      <c r="F154" s="121"/>
      <c r="G154" s="100">
        <f>G155</f>
        <v>2734</v>
      </c>
      <c r="H154" s="13"/>
      <c r="I154" s="13"/>
      <c r="J154" s="13"/>
      <c r="K154" s="13"/>
      <c r="L154" s="13"/>
      <c r="M154" s="13"/>
      <c r="N154" s="30"/>
      <c r="O154" s="30"/>
      <c r="P154" s="30"/>
      <c r="Q154" s="30"/>
    </row>
    <row r="155" spans="1:17" s="31" customFormat="1" ht="26.25">
      <c r="A155" s="80"/>
      <c r="B155" s="97" t="s">
        <v>169</v>
      </c>
      <c r="C155" s="98" t="s">
        <v>47</v>
      </c>
      <c r="D155" s="98" t="s">
        <v>32</v>
      </c>
      <c r="E155" s="99" t="s">
        <v>235</v>
      </c>
      <c r="F155" s="121">
        <v>200</v>
      </c>
      <c r="G155" s="147">
        <v>2734</v>
      </c>
      <c r="H155" s="13"/>
      <c r="I155" s="13"/>
      <c r="J155" s="13"/>
      <c r="K155" s="13"/>
      <c r="L155" s="13"/>
      <c r="M155" s="13"/>
      <c r="N155" s="30"/>
      <c r="O155" s="30"/>
      <c r="P155" s="30"/>
      <c r="Q155" s="30"/>
    </row>
    <row r="156" spans="1:17" s="31" customFormat="1" ht="64.5">
      <c r="A156" s="80"/>
      <c r="B156" s="112" t="s">
        <v>251</v>
      </c>
      <c r="C156" s="98" t="s">
        <v>47</v>
      </c>
      <c r="D156" s="98" t="s">
        <v>32</v>
      </c>
      <c r="E156" s="113" t="s">
        <v>252</v>
      </c>
      <c r="F156" s="121"/>
      <c r="G156" s="111">
        <f>G157</f>
        <v>96</v>
      </c>
      <c r="H156" s="13"/>
      <c r="I156" s="13"/>
      <c r="J156" s="13"/>
      <c r="K156" s="13"/>
      <c r="L156" s="13"/>
      <c r="M156" s="13"/>
      <c r="N156" s="30"/>
      <c r="O156" s="30"/>
      <c r="P156" s="30"/>
      <c r="Q156" s="30"/>
    </row>
    <row r="157" spans="1:17" s="31" customFormat="1" ht="26.25">
      <c r="A157" s="80"/>
      <c r="B157" s="112" t="s">
        <v>169</v>
      </c>
      <c r="C157" s="98" t="s">
        <v>47</v>
      </c>
      <c r="D157" s="98" t="s">
        <v>32</v>
      </c>
      <c r="E157" s="113" t="s">
        <v>252</v>
      </c>
      <c r="F157" s="121">
        <v>200</v>
      </c>
      <c r="G157" s="151">
        <v>96</v>
      </c>
      <c r="H157" s="13"/>
      <c r="I157" s="13"/>
      <c r="J157" s="13"/>
      <c r="K157" s="13"/>
      <c r="L157" s="13"/>
      <c r="M157" s="13"/>
      <c r="N157" s="30"/>
      <c r="O157" s="30"/>
      <c r="P157" s="30"/>
      <c r="Q157" s="30"/>
    </row>
    <row r="158" spans="1:17" s="31" customFormat="1" ht="77.25">
      <c r="A158" s="80"/>
      <c r="B158" s="112" t="s">
        <v>253</v>
      </c>
      <c r="C158" s="98" t="s">
        <v>47</v>
      </c>
      <c r="D158" s="98" t="s">
        <v>32</v>
      </c>
      <c r="E158" s="113" t="s">
        <v>254</v>
      </c>
      <c r="F158" s="121"/>
      <c r="G158" s="111">
        <f>G159</f>
        <v>600</v>
      </c>
      <c r="H158" s="13"/>
      <c r="I158" s="13"/>
      <c r="J158" s="13"/>
      <c r="K158" s="13"/>
      <c r="L158" s="13"/>
      <c r="M158" s="13"/>
      <c r="N158" s="30"/>
      <c r="O158" s="30"/>
      <c r="P158" s="30"/>
      <c r="Q158" s="30"/>
    </row>
    <row r="159" spans="1:17" s="31" customFormat="1" ht="26.25">
      <c r="A159" s="80"/>
      <c r="B159" s="112" t="s">
        <v>169</v>
      </c>
      <c r="C159" s="98" t="s">
        <v>47</v>
      </c>
      <c r="D159" s="98" t="s">
        <v>32</v>
      </c>
      <c r="E159" s="113" t="s">
        <v>254</v>
      </c>
      <c r="F159" s="121">
        <v>200</v>
      </c>
      <c r="G159" s="151">
        <v>600</v>
      </c>
      <c r="H159" s="13"/>
      <c r="I159" s="13"/>
      <c r="J159" s="13"/>
      <c r="K159" s="13"/>
      <c r="L159" s="13"/>
      <c r="M159" s="13"/>
      <c r="N159" s="30"/>
      <c r="O159" s="30"/>
      <c r="P159" s="30"/>
      <c r="Q159" s="30"/>
    </row>
    <row r="160" spans="1:17" s="31" customFormat="1" ht="39">
      <c r="A160" s="80"/>
      <c r="B160" s="97" t="s">
        <v>255</v>
      </c>
      <c r="C160" s="98" t="s">
        <v>47</v>
      </c>
      <c r="D160" s="98" t="s">
        <v>32</v>
      </c>
      <c r="E160" s="99" t="s">
        <v>256</v>
      </c>
      <c r="F160" s="121"/>
      <c r="G160" s="100">
        <f>G161</f>
        <v>268.72296</v>
      </c>
      <c r="H160" s="13"/>
      <c r="I160" s="13"/>
      <c r="J160" s="13"/>
      <c r="K160" s="13"/>
      <c r="L160" s="13"/>
      <c r="M160" s="13"/>
      <c r="N160" s="30"/>
      <c r="O160" s="30"/>
      <c r="P160" s="30"/>
      <c r="Q160" s="30"/>
    </row>
    <row r="161" spans="1:17" s="31" customFormat="1" ht="26.25">
      <c r="A161" s="80"/>
      <c r="B161" s="112" t="s">
        <v>257</v>
      </c>
      <c r="C161" s="98" t="s">
        <v>47</v>
      </c>
      <c r="D161" s="98" t="s">
        <v>32</v>
      </c>
      <c r="E161" s="99" t="s">
        <v>258</v>
      </c>
      <c r="F161" s="121"/>
      <c r="G161" s="100">
        <f>G162</f>
        <v>268.72296</v>
      </c>
      <c r="H161" s="13"/>
      <c r="I161" s="13"/>
      <c r="J161" s="13"/>
      <c r="K161" s="13"/>
      <c r="L161" s="13"/>
      <c r="M161" s="13"/>
      <c r="N161" s="30"/>
      <c r="O161" s="30"/>
      <c r="P161" s="30"/>
      <c r="Q161" s="30"/>
    </row>
    <row r="162" spans="1:17" s="31" customFormat="1" ht="26.25">
      <c r="A162" s="80"/>
      <c r="B162" s="97" t="s">
        <v>274</v>
      </c>
      <c r="C162" s="98" t="s">
        <v>47</v>
      </c>
      <c r="D162" s="98" t="s">
        <v>32</v>
      </c>
      <c r="E162" s="99" t="s">
        <v>259</v>
      </c>
      <c r="F162" s="121"/>
      <c r="G162" s="100">
        <f>G163</f>
        <v>268.72296</v>
      </c>
      <c r="H162" s="13"/>
      <c r="I162" s="13"/>
      <c r="J162" s="13"/>
      <c r="K162" s="13"/>
      <c r="L162" s="13"/>
      <c r="M162" s="13"/>
      <c r="N162" s="30"/>
      <c r="O162" s="30"/>
      <c r="P162" s="30"/>
      <c r="Q162" s="30"/>
    </row>
    <row r="163" spans="1:17" s="31" customFormat="1" ht="51">
      <c r="A163" s="80"/>
      <c r="B163" s="123" t="s">
        <v>260</v>
      </c>
      <c r="C163" s="98" t="s">
        <v>47</v>
      </c>
      <c r="D163" s="98" t="s">
        <v>32</v>
      </c>
      <c r="E163" s="99" t="s">
        <v>261</v>
      </c>
      <c r="F163" s="121"/>
      <c r="G163" s="100">
        <f>G164</f>
        <v>268.72296</v>
      </c>
      <c r="H163" s="13"/>
      <c r="I163" s="13"/>
      <c r="J163" s="13"/>
      <c r="K163" s="13"/>
      <c r="L163" s="13"/>
      <c r="M163" s="13"/>
      <c r="N163" s="30"/>
      <c r="O163" s="30"/>
      <c r="P163" s="30"/>
      <c r="Q163" s="30"/>
    </row>
    <row r="164" spans="1:17" s="31" customFormat="1" ht="26.25">
      <c r="A164" s="80"/>
      <c r="B164" s="97" t="s">
        <v>169</v>
      </c>
      <c r="C164" s="98" t="s">
        <v>47</v>
      </c>
      <c r="D164" s="98" t="s">
        <v>32</v>
      </c>
      <c r="E164" s="99" t="s">
        <v>261</v>
      </c>
      <c r="F164" s="121">
        <v>200</v>
      </c>
      <c r="G164" s="147">
        <v>268.72296</v>
      </c>
      <c r="H164" s="13"/>
      <c r="I164" s="13"/>
      <c r="J164" s="13"/>
      <c r="K164" s="13"/>
      <c r="L164" s="13"/>
      <c r="M164" s="13"/>
      <c r="N164" s="30"/>
      <c r="O164" s="30"/>
      <c r="P164" s="30"/>
      <c r="Q164" s="30"/>
    </row>
    <row r="165" spans="1:17" s="31" customFormat="1" ht="26.25">
      <c r="A165" s="80"/>
      <c r="B165" s="112" t="s">
        <v>262</v>
      </c>
      <c r="C165" s="124" t="s">
        <v>47</v>
      </c>
      <c r="D165" s="124" t="s">
        <v>47</v>
      </c>
      <c r="E165" s="113"/>
      <c r="F165" s="125"/>
      <c r="G165" s="111">
        <f>G167+G172</f>
        <v>4527.812</v>
      </c>
      <c r="H165" s="13"/>
      <c r="I165" s="13"/>
      <c r="J165" s="13"/>
      <c r="K165" s="13"/>
      <c r="L165" s="13"/>
      <c r="M165" s="13"/>
      <c r="N165" s="30"/>
      <c r="O165" s="30"/>
      <c r="P165" s="30"/>
      <c r="Q165" s="30"/>
    </row>
    <row r="166" spans="1:17" s="31" customFormat="1" ht="64.5">
      <c r="A166" s="80"/>
      <c r="B166" s="112" t="s">
        <v>270</v>
      </c>
      <c r="C166" s="124" t="s">
        <v>47</v>
      </c>
      <c r="D166" s="124" t="s">
        <v>47</v>
      </c>
      <c r="E166" s="121" t="s">
        <v>263</v>
      </c>
      <c r="F166" s="125"/>
      <c r="G166" s="111">
        <f>G167</f>
        <v>1027.812</v>
      </c>
      <c r="H166" s="13"/>
      <c r="I166" s="13"/>
      <c r="J166" s="13"/>
      <c r="K166" s="13"/>
      <c r="L166" s="13"/>
      <c r="M166" s="13"/>
      <c r="N166" s="30"/>
      <c r="O166" s="30"/>
      <c r="P166" s="30"/>
      <c r="Q166" s="30"/>
    </row>
    <row r="167" spans="1:17" s="31" customFormat="1" ht="39">
      <c r="A167" s="80"/>
      <c r="B167" s="112" t="s">
        <v>264</v>
      </c>
      <c r="C167" s="124" t="s">
        <v>47</v>
      </c>
      <c r="D167" s="124" t="s">
        <v>47</v>
      </c>
      <c r="E167" s="121" t="s">
        <v>265</v>
      </c>
      <c r="F167" s="125"/>
      <c r="G167" s="111">
        <f>G168</f>
        <v>1027.812</v>
      </c>
      <c r="H167" s="13"/>
      <c r="I167" s="13"/>
      <c r="J167" s="13"/>
      <c r="K167" s="13"/>
      <c r="L167" s="13"/>
      <c r="M167" s="13"/>
      <c r="N167" s="30"/>
      <c r="O167" s="30"/>
      <c r="P167" s="30"/>
      <c r="Q167" s="30"/>
    </row>
    <row r="168" spans="1:17" s="31" customFormat="1" ht="39">
      <c r="A168" s="80"/>
      <c r="B168" s="97" t="s">
        <v>266</v>
      </c>
      <c r="C168" s="124" t="s">
        <v>47</v>
      </c>
      <c r="D168" s="124" t="s">
        <v>47</v>
      </c>
      <c r="E168" s="121" t="s">
        <v>267</v>
      </c>
      <c r="F168" s="125"/>
      <c r="G168" s="111">
        <f>G169</f>
        <v>1027.812</v>
      </c>
      <c r="H168" s="13"/>
      <c r="I168" s="13"/>
      <c r="J168" s="13"/>
      <c r="K168" s="13"/>
      <c r="L168" s="13"/>
      <c r="M168" s="13"/>
      <c r="N168" s="30"/>
      <c r="O168" s="30"/>
      <c r="P168" s="30"/>
      <c r="Q168" s="30"/>
    </row>
    <row r="169" spans="1:17" s="31" customFormat="1" ht="63.75">
      <c r="A169" s="80"/>
      <c r="B169" s="110" t="s">
        <v>268</v>
      </c>
      <c r="C169" s="124" t="s">
        <v>47</v>
      </c>
      <c r="D169" s="124" t="s">
        <v>47</v>
      </c>
      <c r="E169" s="121" t="s">
        <v>269</v>
      </c>
      <c r="F169" s="125"/>
      <c r="G169" s="111">
        <f>G170</f>
        <v>1027.812</v>
      </c>
      <c r="H169" s="13"/>
      <c r="I169" s="13"/>
      <c r="J169" s="13"/>
      <c r="K169" s="13"/>
      <c r="L169" s="13"/>
      <c r="M169" s="13"/>
      <c r="N169" s="30"/>
      <c r="O169" s="30"/>
      <c r="P169" s="30"/>
      <c r="Q169" s="30"/>
    </row>
    <row r="170" spans="1:17" s="31" customFormat="1" ht="26.25">
      <c r="A170" s="80"/>
      <c r="B170" s="97" t="s">
        <v>169</v>
      </c>
      <c r="C170" s="124" t="s">
        <v>47</v>
      </c>
      <c r="D170" s="124" t="s">
        <v>47</v>
      </c>
      <c r="E170" s="121" t="s">
        <v>269</v>
      </c>
      <c r="F170" s="125">
        <v>200</v>
      </c>
      <c r="G170" s="151">
        <v>1027.812</v>
      </c>
      <c r="H170" s="13"/>
      <c r="I170" s="13"/>
      <c r="J170" s="13"/>
      <c r="K170" s="13"/>
      <c r="L170" s="13"/>
      <c r="M170" s="13"/>
      <c r="N170" s="30"/>
      <c r="O170" s="30"/>
      <c r="P170" s="30"/>
      <c r="Q170" s="30"/>
    </row>
    <row r="171" spans="1:17" s="31" customFormat="1" ht="15.75">
      <c r="A171" s="80"/>
      <c r="B171" s="97" t="s">
        <v>149</v>
      </c>
      <c r="C171" s="98" t="s">
        <v>47</v>
      </c>
      <c r="D171" s="98" t="s">
        <v>47</v>
      </c>
      <c r="E171" s="99" t="s">
        <v>150</v>
      </c>
      <c r="F171" s="99"/>
      <c r="G171" s="100">
        <f>G173</f>
        <v>3500</v>
      </c>
      <c r="H171" s="13"/>
      <c r="I171" s="13"/>
      <c r="J171" s="13"/>
      <c r="K171" s="13"/>
      <c r="L171" s="13"/>
      <c r="M171" s="13"/>
      <c r="N171" s="30"/>
      <c r="O171" s="30"/>
      <c r="P171" s="30"/>
      <c r="Q171" s="30"/>
    </row>
    <row r="172" spans="1:17" s="31" customFormat="1" ht="15.75">
      <c r="A172" s="80"/>
      <c r="B172" s="97" t="s">
        <v>149</v>
      </c>
      <c r="C172" s="98" t="s">
        <v>47</v>
      </c>
      <c r="D172" s="98" t="s">
        <v>47</v>
      </c>
      <c r="E172" s="99" t="s">
        <v>150</v>
      </c>
      <c r="F172" s="99"/>
      <c r="G172" s="100">
        <f>G173</f>
        <v>3500</v>
      </c>
      <c r="H172" s="13"/>
      <c r="I172" s="13"/>
      <c r="J172" s="13"/>
      <c r="K172" s="13"/>
      <c r="L172" s="13"/>
      <c r="M172" s="13"/>
      <c r="N172" s="30"/>
      <c r="O172" s="30"/>
      <c r="P172" s="30"/>
      <c r="Q172" s="30"/>
    </row>
    <row r="173" spans="1:17" s="31" customFormat="1" ht="15.75">
      <c r="A173" s="80"/>
      <c r="B173" s="97" t="s">
        <v>149</v>
      </c>
      <c r="C173" s="98" t="s">
        <v>47</v>
      </c>
      <c r="D173" s="98" t="s">
        <v>47</v>
      </c>
      <c r="E173" s="99" t="s">
        <v>150</v>
      </c>
      <c r="F173" s="99"/>
      <c r="G173" s="100">
        <f>G174+G176</f>
        <v>3500</v>
      </c>
      <c r="H173" s="13"/>
      <c r="I173" s="13"/>
      <c r="J173" s="13"/>
      <c r="K173" s="13"/>
      <c r="L173" s="13"/>
      <c r="M173" s="13"/>
      <c r="N173" s="30"/>
      <c r="O173" s="30"/>
      <c r="P173" s="30"/>
      <c r="Q173" s="30"/>
    </row>
    <row r="174" spans="1:17" s="31" customFormat="1" ht="51.75">
      <c r="A174" s="80"/>
      <c r="B174" s="97" t="s">
        <v>304</v>
      </c>
      <c r="C174" s="98" t="s">
        <v>47</v>
      </c>
      <c r="D174" s="98" t="s">
        <v>47</v>
      </c>
      <c r="E174" s="99" t="s">
        <v>271</v>
      </c>
      <c r="F174" s="121"/>
      <c r="G174" s="100">
        <f>G175</f>
        <v>3500</v>
      </c>
      <c r="H174" s="13"/>
      <c r="I174" s="13"/>
      <c r="J174" s="13"/>
      <c r="K174" s="13"/>
      <c r="L174" s="13"/>
      <c r="M174" s="13"/>
      <c r="N174" s="30"/>
      <c r="O174" s="30"/>
      <c r="P174" s="30"/>
      <c r="Q174" s="30"/>
    </row>
    <row r="175" spans="1:17" s="31" customFormat="1" ht="26.25">
      <c r="A175" s="80"/>
      <c r="B175" s="97" t="s">
        <v>169</v>
      </c>
      <c r="C175" s="98" t="s">
        <v>47</v>
      </c>
      <c r="D175" s="98" t="s">
        <v>47</v>
      </c>
      <c r="E175" s="99" t="s">
        <v>271</v>
      </c>
      <c r="F175" s="121">
        <v>200</v>
      </c>
      <c r="G175" s="100">
        <v>3500</v>
      </c>
      <c r="H175" s="13"/>
      <c r="I175" s="13"/>
      <c r="J175" s="13"/>
      <c r="K175" s="13"/>
      <c r="L175" s="13"/>
      <c r="M175" s="13"/>
      <c r="N175" s="30"/>
      <c r="O175" s="30"/>
      <c r="P175" s="30"/>
      <c r="Q175" s="30"/>
    </row>
    <row r="176" spans="1:17" s="31" customFormat="1" ht="51.75">
      <c r="A176" s="80"/>
      <c r="B176" s="97" t="s">
        <v>276</v>
      </c>
      <c r="C176" s="98" t="s">
        <v>47</v>
      </c>
      <c r="D176" s="98" t="s">
        <v>47</v>
      </c>
      <c r="E176" s="99" t="s">
        <v>277</v>
      </c>
      <c r="F176" s="121"/>
      <c r="G176" s="100">
        <f>G177</f>
        <v>0</v>
      </c>
      <c r="H176" s="13"/>
      <c r="I176" s="13"/>
      <c r="J176" s="13"/>
      <c r="K176" s="13"/>
      <c r="L176" s="13"/>
      <c r="M176" s="13"/>
      <c r="N176" s="30"/>
      <c r="O176" s="30"/>
      <c r="P176" s="30"/>
      <c r="Q176" s="30"/>
    </row>
    <row r="177" spans="1:17" s="31" customFormat="1" ht="26.25">
      <c r="A177" s="80"/>
      <c r="B177" s="97" t="s">
        <v>169</v>
      </c>
      <c r="C177" s="98" t="s">
        <v>47</v>
      </c>
      <c r="D177" s="98" t="s">
        <v>47</v>
      </c>
      <c r="E177" s="99" t="s">
        <v>277</v>
      </c>
      <c r="F177" s="121">
        <v>200</v>
      </c>
      <c r="G177" s="100">
        <v>0</v>
      </c>
      <c r="H177" s="13"/>
      <c r="I177" s="13"/>
      <c r="J177" s="13"/>
      <c r="K177" s="13"/>
      <c r="L177" s="13"/>
      <c r="M177" s="13"/>
      <c r="N177" s="30"/>
      <c r="O177" s="30"/>
      <c r="P177" s="30"/>
      <c r="Q177" s="30"/>
    </row>
    <row r="178" spans="1:17" s="31" customFormat="1" ht="15.75">
      <c r="A178" s="86">
        <v>6</v>
      </c>
      <c r="B178" s="116" t="s">
        <v>236</v>
      </c>
      <c r="C178" s="105" t="s">
        <v>72</v>
      </c>
      <c r="D178" s="98"/>
      <c r="E178" s="117"/>
      <c r="F178" s="117"/>
      <c r="G178" s="126">
        <f>G179</f>
        <v>18449.20878</v>
      </c>
      <c r="H178" s="13"/>
      <c r="I178" s="29"/>
      <c r="J178" s="13"/>
      <c r="K178" s="13"/>
      <c r="L178" s="13"/>
      <c r="M178" s="13"/>
      <c r="N178" s="30"/>
      <c r="O178" s="30"/>
      <c r="P178" s="30"/>
      <c r="Q178" s="30"/>
    </row>
    <row r="179" spans="1:17" s="13" customFormat="1" ht="15">
      <c r="A179" s="80"/>
      <c r="B179" s="118" t="s">
        <v>75</v>
      </c>
      <c r="C179" s="98" t="s">
        <v>72</v>
      </c>
      <c r="D179" s="98" t="s">
        <v>11</v>
      </c>
      <c r="E179" s="119"/>
      <c r="F179" s="119"/>
      <c r="G179" s="100">
        <f>G180</f>
        <v>18449.20878</v>
      </c>
      <c r="N179" s="36"/>
      <c r="O179" s="36"/>
      <c r="P179" s="36"/>
      <c r="Q179" s="36"/>
    </row>
    <row r="180" spans="1:17" s="13" customFormat="1" ht="15">
      <c r="A180" s="80"/>
      <c r="B180" s="97" t="s">
        <v>149</v>
      </c>
      <c r="C180" s="98" t="s">
        <v>72</v>
      </c>
      <c r="D180" s="98" t="s">
        <v>11</v>
      </c>
      <c r="E180" s="99" t="s">
        <v>150</v>
      </c>
      <c r="F180" s="119"/>
      <c r="G180" s="100">
        <f>G182</f>
        <v>18449.20878</v>
      </c>
      <c r="N180" s="36"/>
      <c r="O180" s="36"/>
      <c r="P180" s="36"/>
      <c r="Q180" s="36"/>
    </row>
    <row r="181" spans="1:17" s="13" customFormat="1" ht="15">
      <c r="A181" s="80"/>
      <c r="B181" s="97" t="s">
        <v>149</v>
      </c>
      <c r="C181" s="98" t="s">
        <v>72</v>
      </c>
      <c r="D181" s="98" t="s">
        <v>11</v>
      </c>
      <c r="E181" s="99" t="s">
        <v>150</v>
      </c>
      <c r="F181" s="119"/>
      <c r="G181" s="100">
        <f>G182</f>
        <v>18449.20878</v>
      </c>
      <c r="N181" s="36"/>
      <c r="O181" s="36"/>
      <c r="P181" s="36"/>
      <c r="Q181" s="36"/>
    </row>
    <row r="182" spans="1:17" s="13" customFormat="1" ht="15">
      <c r="A182" s="80"/>
      <c r="B182" s="97" t="s">
        <v>149</v>
      </c>
      <c r="C182" s="98" t="s">
        <v>72</v>
      </c>
      <c r="D182" s="98" t="s">
        <v>11</v>
      </c>
      <c r="E182" s="99" t="s">
        <v>150</v>
      </c>
      <c r="F182" s="119"/>
      <c r="G182" s="100">
        <f>G183</f>
        <v>18449.20878</v>
      </c>
      <c r="N182" s="36"/>
      <c r="O182" s="36"/>
      <c r="P182" s="36"/>
      <c r="Q182" s="36"/>
    </row>
    <row r="183" spans="1:17" s="13" customFormat="1" ht="76.5">
      <c r="A183" s="80"/>
      <c r="B183" s="97" t="s">
        <v>237</v>
      </c>
      <c r="C183" s="98" t="s">
        <v>72</v>
      </c>
      <c r="D183" s="98" t="s">
        <v>11</v>
      </c>
      <c r="E183" s="99" t="s">
        <v>238</v>
      </c>
      <c r="F183" s="119"/>
      <c r="G183" s="100">
        <f>G184+G185+G186</f>
        <v>18449.20878</v>
      </c>
      <c r="N183" s="36"/>
      <c r="O183" s="36"/>
      <c r="P183" s="36"/>
      <c r="Q183" s="36"/>
    </row>
    <row r="184" spans="1:17" s="13" customFormat="1" ht="63.75">
      <c r="A184" s="80"/>
      <c r="B184" s="97" t="s">
        <v>154</v>
      </c>
      <c r="C184" s="98" t="s">
        <v>72</v>
      </c>
      <c r="D184" s="98" t="s">
        <v>11</v>
      </c>
      <c r="E184" s="99" t="s">
        <v>238</v>
      </c>
      <c r="F184" s="119" t="s">
        <v>207</v>
      </c>
      <c r="G184" s="147">
        <v>16121.26962</v>
      </c>
      <c r="N184" s="36"/>
      <c r="O184" s="36"/>
      <c r="P184" s="36"/>
      <c r="Q184" s="36"/>
    </row>
    <row r="185" spans="1:17" s="13" customFormat="1" ht="25.5">
      <c r="A185" s="80"/>
      <c r="B185" s="97" t="s">
        <v>169</v>
      </c>
      <c r="C185" s="98" t="s">
        <v>72</v>
      </c>
      <c r="D185" s="98" t="s">
        <v>11</v>
      </c>
      <c r="E185" s="99" t="s">
        <v>238</v>
      </c>
      <c r="F185" s="119" t="s">
        <v>210</v>
      </c>
      <c r="G185" s="147">
        <v>2297.93916</v>
      </c>
      <c r="N185" s="36"/>
      <c r="O185" s="36"/>
      <c r="P185" s="36"/>
      <c r="Q185" s="36"/>
    </row>
    <row r="186" spans="1:17" s="13" customFormat="1" ht="15">
      <c r="A186" s="80"/>
      <c r="B186" s="97" t="s">
        <v>158</v>
      </c>
      <c r="C186" s="98" t="s">
        <v>72</v>
      </c>
      <c r="D186" s="98" t="s">
        <v>11</v>
      </c>
      <c r="E186" s="99" t="s">
        <v>238</v>
      </c>
      <c r="F186" s="119" t="s">
        <v>239</v>
      </c>
      <c r="G186" s="147">
        <v>30</v>
      </c>
      <c r="N186" s="36"/>
      <c r="O186" s="36"/>
      <c r="P186" s="36"/>
      <c r="Q186" s="36"/>
    </row>
    <row r="187" spans="1:17" s="31" customFormat="1" ht="15.75">
      <c r="A187" s="86">
        <v>7</v>
      </c>
      <c r="B187" s="127" t="s">
        <v>240</v>
      </c>
      <c r="C187" s="105" t="s">
        <v>94</v>
      </c>
      <c r="D187" s="98"/>
      <c r="E187" s="115"/>
      <c r="F187" s="115"/>
      <c r="G187" s="106">
        <f>G194+G188+G203</f>
        <v>2049.03692</v>
      </c>
      <c r="I187" s="46"/>
      <c r="N187" s="30"/>
      <c r="O187" s="30"/>
      <c r="P187" s="30"/>
      <c r="Q187" s="30"/>
    </row>
    <row r="188" spans="1:17" s="31" customFormat="1" ht="15.75">
      <c r="A188" s="86"/>
      <c r="B188" s="107" t="s">
        <v>97</v>
      </c>
      <c r="C188" s="98" t="s">
        <v>94</v>
      </c>
      <c r="D188" s="98" t="s">
        <v>11</v>
      </c>
      <c r="E188" s="115"/>
      <c r="F188" s="115"/>
      <c r="G188" s="147">
        <f>G189</f>
        <v>484.03692</v>
      </c>
      <c r="I188" s="46"/>
      <c r="N188" s="30"/>
      <c r="O188" s="30"/>
      <c r="P188" s="30"/>
      <c r="Q188" s="30"/>
    </row>
    <row r="189" spans="1:17" s="31" customFormat="1" ht="15.75">
      <c r="A189" s="86"/>
      <c r="B189" s="97" t="s">
        <v>149</v>
      </c>
      <c r="C189" s="98" t="s">
        <v>94</v>
      </c>
      <c r="D189" s="98" t="s">
        <v>11</v>
      </c>
      <c r="E189" s="99" t="s">
        <v>150</v>
      </c>
      <c r="F189" s="115"/>
      <c r="G189" s="100">
        <f>G190</f>
        <v>484.03692</v>
      </c>
      <c r="I189" s="46"/>
      <c r="N189" s="30"/>
      <c r="O189" s="30"/>
      <c r="P189" s="30"/>
      <c r="Q189" s="30"/>
    </row>
    <row r="190" spans="1:17" s="31" customFormat="1" ht="15.75">
      <c r="A190" s="86"/>
      <c r="B190" s="97" t="s">
        <v>149</v>
      </c>
      <c r="C190" s="98" t="s">
        <v>94</v>
      </c>
      <c r="D190" s="98" t="s">
        <v>11</v>
      </c>
      <c r="E190" s="99" t="s">
        <v>150</v>
      </c>
      <c r="F190" s="115"/>
      <c r="G190" s="100">
        <f>G191</f>
        <v>484.03692</v>
      </c>
      <c r="I190" s="46"/>
      <c r="N190" s="30"/>
      <c r="O190" s="30"/>
      <c r="P190" s="30"/>
      <c r="Q190" s="30"/>
    </row>
    <row r="191" spans="1:17" s="31" customFormat="1" ht="15.75">
      <c r="A191" s="86"/>
      <c r="B191" s="97" t="s">
        <v>149</v>
      </c>
      <c r="C191" s="98" t="s">
        <v>94</v>
      </c>
      <c r="D191" s="98" t="s">
        <v>11</v>
      </c>
      <c r="E191" s="99" t="s">
        <v>150</v>
      </c>
      <c r="F191" s="115"/>
      <c r="G191" s="111">
        <f>G192</f>
        <v>484.03692</v>
      </c>
      <c r="I191" s="46"/>
      <c r="N191" s="30"/>
      <c r="O191" s="30"/>
      <c r="P191" s="30"/>
      <c r="Q191" s="30"/>
    </row>
    <row r="192" spans="1:17" s="31" customFormat="1" ht="39">
      <c r="A192" s="86"/>
      <c r="B192" s="97" t="s">
        <v>241</v>
      </c>
      <c r="C192" s="98" t="s">
        <v>94</v>
      </c>
      <c r="D192" s="98" t="s">
        <v>11</v>
      </c>
      <c r="E192" s="99" t="s">
        <v>242</v>
      </c>
      <c r="F192" s="115"/>
      <c r="G192" s="100">
        <f>G193</f>
        <v>484.03692</v>
      </c>
      <c r="I192" s="46"/>
      <c r="N192" s="30"/>
      <c r="O192" s="30"/>
      <c r="P192" s="30"/>
      <c r="Q192" s="30"/>
    </row>
    <row r="193" spans="1:17" s="31" customFormat="1" ht="23.25" customHeight="1">
      <c r="A193" s="86"/>
      <c r="B193" s="97" t="s">
        <v>243</v>
      </c>
      <c r="C193" s="98" t="s">
        <v>94</v>
      </c>
      <c r="D193" s="98" t="s">
        <v>11</v>
      </c>
      <c r="E193" s="99" t="s">
        <v>242</v>
      </c>
      <c r="F193" s="99">
        <v>300</v>
      </c>
      <c r="G193" s="147">
        <v>484.03692</v>
      </c>
      <c r="I193" s="46"/>
      <c r="N193" s="30"/>
      <c r="O193" s="30"/>
      <c r="P193" s="30"/>
      <c r="Q193" s="30"/>
    </row>
    <row r="194" spans="1:17" s="13" customFormat="1" ht="15">
      <c r="A194" s="80"/>
      <c r="B194" s="110" t="s">
        <v>101</v>
      </c>
      <c r="C194" s="98" t="s">
        <v>94</v>
      </c>
      <c r="D194" s="98" t="s">
        <v>32</v>
      </c>
      <c r="E194" s="99"/>
      <c r="F194" s="99"/>
      <c r="G194" s="100">
        <f>G195</f>
        <v>1134.2</v>
      </c>
      <c r="I194" s="48"/>
      <c r="N194" s="36"/>
      <c r="O194" s="36"/>
      <c r="P194" s="36"/>
      <c r="Q194" s="36"/>
    </row>
    <row r="195" spans="1:17" s="13" customFormat="1" ht="15">
      <c r="A195" s="80"/>
      <c r="B195" s="97" t="s">
        <v>149</v>
      </c>
      <c r="C195" s="98" t="s">
        <v>94</v>
      </c>
      <c r="D195" s="98" t="s">
        <v>32</v>
      </c>
      <c r="E195" s="99" t="s">
        <v>150</v>
      </c>
      <c r="F195" s="99"/>
      <c r="G195" s="100">
        <f>G197</f>
        <v>1134.2</v>
      </c>
      <c r="I195" s="48"/>
      <c r="N195" s="36"/>
      <c r="O195" s="36"/>
      <c r="P195" s="36"/>
      <c r="Q195" s="36"/>
    </row>
    <row r="196" spans="1:17" s="13" customFormat="1" ht="15">
      <c r="A196" s="80"/>
      <c r="B196" s="97" t="s">
        <v>149</v>
      </c>
      <c r="C196" s="98" t="s">
        <v>94</v>
      </c>
      <c r="D196" s="98" t="s">
        <v>32</v>
      </c>
      <c r="E196" s="99" t="s">
        <v>150</v>
      </c>
      <c r="F196" s="99"/>
      <c r="G196" s="100">
        <f>G197</f>
        <v>1134.2</v>
      </c>
      <c r="I196" s="48"/>
      <c r="N196" s="36"/>
      <c r="O196" s="36"/>
      <c r="P196" s="36"/>
      <c r="Q196" s="36"/>
    </row>
    <row r="197" spans="1:17" s="13" customFormat="1" ht="15">
      <c r="A197" s="80"/>
      <c r="B197" s="97" t="s">
        <v>149</v>
      </c>
      <c r="C197" s="98" t="s">
        <v>94</v>
      </c>
      <c r="D197" s="98" t="s">
        <v>32</v>
      </c>
      <c r="E197" s="99" t="s">
        <v>150</v>
      </c>
      <c r="F197" s="99"/>
      <c r="G197" s="100">
        <f>G198+G201</f>
        <v>1134.2</v>
      </c>
      <c r="I197" s="48"/>
      <c r="N197" s="36"/>
      <c r="O197" s="36"/>
      <c r="P197" s="36"/>
      <c r="Q197" s="36"/>
    </row>
    <row r="198" spans="1:17" s="13" customFormat="1" ht="25.5">
      <c r="A198" s="80"/>
      <c r="B198" s="97" t="s">
        <v>244</v>
      </c>
      <c r="C198" s="98" t="s">
        <v>94</v>
      </c>
      <c r="D198" s="98" t="s">
        <v>32</v>
      </c>
      <c r="E198" s="99" t="s">
        <v>245</v>
      </c>
      <c r="F198" s="99"/>
      <c r="G198" s="100">
        <f>G199+G200</f>
        <v>1000</v>
      </c>
      <c r="I198" s="48"/>
      <c r="N198" s="36"/>
      <c r="O198" s="36"/>
      <c r="P198" s="36"/>
      <c r="Q198" s="36"/>
    </row>
    <row r="199" spans="1:17" s="13" customFormat="1" ht="25.5">
      <c r="A199" s="80"/>
      <c r="B199" s="97" t="s">
        <v>169</v>
      </c>
      <c r="C199" s="98" t="s">
        <v>94</v>
      </c>
      <c r="D199" s="98" t="s">
        <v>32</v>
      </c>
      <c r="E199" s="99" t="s">
        <v>245</v>
      </c>
      <c r="F199" s="99">
        <v>200</v>
      </c>
      <c r="G199" s="147">
        <v>600</v>
      </c>
      <c r="I199" s="48"/>
      <c r="N199" s="36"/>
      <c r="O199" s="36"/>
      <c r="P199" s="36"/>
      <c r="Q199" s="36"/>
    </row>
    <row r="200" spans="1:17" s="13" customFormat="1" ht="22.5" customHeight="1">
      <c r="A200" s="80"/>
      <c r="B200" s="97" t="s">
        <v>243</v>
      </c>
      <c r="C200" s="98" t="s">
        <v>94</v>
      </c>
      <c r="D200" s="98" t="s">
        <v>32</v>
      </c>
      <c r="E200" s="99" t="s">
        <v>245</v>
      </c>
      <c r="F200" s="99">
        <v>300</v>
      </c>
      <c r="G200" s="147">
        <v>400</v>
      </c>
      <c r="I200" s="48"/>
      <c r="N200" s="36"/>
      <c r="O200" s="36"/>
      <c r="P200" s="36"/>
      <c r="Q200" s="36"/>
    </row>
    <row r="201" spans="1:17" s="13" customFormat="1" ht="51">
      <c r="A201" s="80"/>
      <c r="B201" s="97" t="s">
        <v>246</v>
      </c>
      <c r="C201" s="98" t="s">
        <v>94</v>
      </c>
      <c r="D201" s="98" t="s">
        <v>32</v>
      </c>
      <c r="E201" s="99" t="s">
        <v>247</v>
      </c>
      <c r="F201" s="99"/>
      <c r="G201" s="100">
        <f>G202</f>
        <v>134.2</v>
      </c>
      <c r="I201" s="48"/>
      <c r="N201" s="36"/>
      <c r="O201" s="36"/>
      <c r="P201" s="36"/>
      <c r="Q201" s="36"/>
    </row>
    <row r="202" spans="1:17" s="13" customFormat="1" ht="25.5">
      <c r="A202" s="80"/>
      <c r="B202" s="97" t="s">
        <v>243</v>
      </c>
      <c r="C202" s="98" t="s">
        <v>94</v>
      </c>
      <c r="D202" s="98" t="s">
        <v>32</v>
      </c>
      <c r="E202" s="99" t="s">
        <v>247</v>
      </c>
      <c r="F202" s="99">
        <v>300</v>
      </c>
      <c r="G202" s="147">
        <v>134.2</v>
      </c>
      <c r="I202" s="48"/>
      <c r="N202" s="36"/>
      <c r="O202" s="36"/>
      <c r="P202" s="36"/>
      <c r="Q202" s="36"/>
    </row>
    <row r="203" spans="1:17" s="13" customFormat="1" ht="30">
      <c r="A203" s="80"/>
      <c r="B203" s="128" t="s">
        <v>105</v>
      </c>
      <c r="C203" s="98" t="s">
        <v>94</v>
      </c>
      <c r="D203" s="98" t="s">
        <v>248</v>
      </c>
      <c r="E203" s="99"/>
      <c r="F203" s="99"/>
      <c r="G203" s="100">
        <f>G204</f>
        <v>430.8</v>
      </c>
      <c r="I203" s="48"/>
      <c r="N203" s="36"/>
      <c r="O203" s="36"/>
      <c r="P203" s="36"/>
      <c r="Q203" s="36"/>
    </row>
    <row r="204" spans="1:17" s="13" customFormat="1" ht="15">
      <c r="A204" s="80"/>
      <c r="B204" s="97" t="s">
        <v>149</v>
      </c>
      <c r="C204" s="98" t="s">
        <v>94</v>
      </c>
      <c r="D204" s="98" t="s">
        <v>248</v>
      </c>
      <c r="E204" s="99" t="s">
        <v>150</v>
      </c>
      <c r="F204" s="99"/>
      <c r="G204" s="100">
        <f>G205</f>
        <v>430.8</v>
      </c>
      <c r="I204" s="48"/>
      <c r="N204" s="36"/>
      <c r="O204" s="36"/>
      <c r="P204" s="36"/>
      <c r="Q204" s="36"/>
    </row>
    <row r="205" spans="1:17" s="13" customFormat="1" ht="15">
      <c r="A205" s="80"/>
      <c r="B205" s="97" t="s">
        <v>149</v>
      </c>
      <c r="C205" s="98" t="s">
        <v>94</v>
      </c>
      <c r="D205" s="98" t="s">
        <v>248</v>
      </c>
      <c r="E205" s="99" t="s">
        <v>150</v>
      </c>
      <c r="F205" s="99"/>
      <c r="G205" s="100">
        <f>G206</f>
        <v>430.8</v>
      </c>
      <c r="I205" s="48"/>
      <c r="N205" s="36"/>
      <c r="O205" s="36"/>
      <c r="P205" s="36"/>
      <c r="Q205" s="36"/>
    </row>
    <row r="206" spans="1:17" s="13" customFormat="1" ht="15">
      <c r="A206" s="80"/>
      <c r="B206" s="97" t="s">
        <v>149</v>
      </c>
      <c r="C206" s="98" t="s">
        <v>94</v>
      </c>
      <c r="D206" s="98" t="s">
        <v>248</v>
      </c>
      <c r="E206" s="99" t="s">
        <v>150</v>
      </c>
      <c r="F206" s="99"/>
      <c r="G206" s="100">
        <f>G207+G210</f>
        <v>430.8</v>
      </c>
      <c r="I206" s="48"/>
      <c r="N206" s="36"/>
      <c r="O206" s="36"/>
      <c r="P206" s="36"/>
      <c r="Q206" s="36"/>
    </row>
    <row r="207" spans="1:17" s="13" customFormat="1" ht="62.25" customHeight="1">
      <c r="A207" s="80"/>
      <c r="B207" s="97" t="s">
        <v>246</v>
      </c>
      <c r="C207" s="98" t="s">
        <v>94</v>
      </c>
      <c r="D207" s="98" t="s">
        <v>248</v>
      </c>
      <c r="E207" s="99" t="s">
        <v>247</v>
      </c>
      <c r="F207" s="99"/>
      <c r="G207" s="108">
        <f>G208+G209</f>
        <v>340.8</v>
      </c>
      <c r="I207" s="48"/>
      <c r="N207" s="36"/>
      <c r="O207" s="36"/>
      <c r="P207" s="36"/>
      <c r="Q207" s="36"/>
    </row>
    <row r="208" spans="1:17" s="13" customFormat="1" ht="63.75">
      <c r="A208" s="80"/>
      <c r="B208" s="97" t="s">
        <v>154</v>
      </c>
      <c r="C208" s="98" t="s">
        <v>94</v>
      </c>
      <c r="D208" s="98" t="s">
        <v>248</v>
      </c>
      <c r="E208" s="99" t="s">
        <v>247</v>
      </c>
      <c r="F208" s="99">
        <v>100</v>
      </c>
      <c r="G208" s="151">
        <v>325.8</v>
      </c>
      <c r="I208" s="48"/>
      <c r="N208" s="36"/>
      <c r="O208" s="36"/>
      <c r="P208" s="36"/>
      <c r="Q208" s="36"/>
    </row>
    <row r="209" spans="1:17" s="13" customFormat="1" ht="25.5">
      <c r="A209" s="80"/>
      <c r="B209" s="97" t="s">
        <v>169</v>
      </c>
      <c r="C209" s="98" t="s">
        <v>94</v>
      </c>
      <c r="D209" s="98" t="s">
        <v>248</v>
      </c>
      <c r="E209" s="99" t="s">
        <v>247</v>
      </c>
      <c r="F209" s="99">
        <v>200</v>
      </c>
      <c r="G209" s="147">
        <v>15</v>
      </c>
      <c r="I209" s="48"/>
      <c r="N209" s="36"/>
      <c r="O209" s="36"/>
      <c r="P209" s="36"/>
      <c r="Q209" s="36"/>
    </row>
    <row r="210" spans="1:17" s="13" customFormat="1" ht="38.25">
      <c r="A210" s="90"/>
      <c r="B210" s="97" t="s">
        <v>272</v>
      </c>
      <c r="C210" s="98" t="s">
        <v>94</v>
      </c>
      <c r="D210" s="98" t="s">
        <v>248</v>
      </c>
      <c r="E210" s="99" t="s">
        <v>273</v>
      </c>
      <c r="F210" s="99"/>
      <c r="G210" s="147">
        <f>G211</f>
        <v>90</v>
      </c>
      <c r="I210" s="48"/>
      <c r="N210" s="36"/>
      <c r="O210" s="36"/>
      <c r="P210" s="36"/>
      <c r="Q210" s="36"/>
    </row>
    <row r="211" spans="1:17" s="13" customFormat="1" ht="25.5">
      <c r="A211" s="90"/>
      <c r="B211" s="97" t="s">
        <v>169</v>
      </c>
      <c r="C211" s="98" t="s">
        <v>94</v>
      </c>
      <c r="D211" s="98" t="s">
        <v>248</v>
      </c>
      <c r="E211" s="99" t="s">
        <v>273</v>
      </c>
      <c r="F211" s="99">
        <v>200</v>
      </c>
      <c r="G211" s="147">
        <v>90</v>
      </c>
      <c r="I211" s="48"/>
      <c r="N211" s="36"/>
      <c r="O211" s="36"/>
      <c r="P211" s="36"/>
      <c r="Q211" s="36"/>
    </row>
    <row r="212" spans="1:17" s="13" customFormat="1" ht="38.25">
      <c r="A212" s="90"/>
      <c r="B212" s="135" t="s">
        <v>279</v>
      </c>
      <c r="C212" s="105" t="s">
        <v>121</v>
      </c>
      <c r="D212" s="98"/>
      <c r="E212" s="99"/>
      <c r="F212" s="99"/>
      <c r="G212" s="106">
        <f aca="true" t="shared" si="0" ref="G212:G218">G213</f>
        <v>2517.279</v>
      </c>
      <c r="I212" s="48"/>
      <c r="N212" s="36"/>
      <c r="O212" s="36"/>
      <c r="P212" s="36"/>
      <c r="Q212" s="36"/>
    </row>
    <row r="213" spans="1:17" s="13" customFormat="1" ht="25.5">
      <c r="A213" s="90"/>
      <c r="B213" s="134" t="s">
        <v>278</v>
      </c>
      <c r="C213" s="98" t="s">
        <v>121</v>
      </c>
      <c r="D213" s="98" t="s">
        <v>32</v>
      </c>
      <c r="E213" s="99"/>
      <c r="F213" s="99"/>
      <c r="G213" s="100">
        <f t="shared" si="0"/>
        <v>2517.279</v>
      </c>
      <c r="I213" s="48"/>
      <c r="N213" s="36"/>
      <c r="O213" s="36"/>
      <c r="P213" s="36"/>
      <c r="Q213" s="36"/>
    </row>
    <row r="214" spans="1:17" s="13" customFormat="1" ht="51">
      <c r="A214" s="90"/>
      <c r="B214" s="97" t="s">
        <v>280</v>
      </c>
      <c r="C214" s="98" t="s">
        <v>121</v>
      </c>
      <c r="D214" s="98" t="s">
        <v>32</v>
      </c>
      <c r="E214" s="99" t="s">
        <v>185</v>
      </c>
      <c r="F214" s="99"/>
      <c r="G214" s="100">
        <f t="shared" si="0"/>
        <v>2517.279</v>
      </c>
      <c r="I214" s="48"/>
      <c r="N214" s="36"/>
      <c r="O214" s="36"/>
      <c r="P214" s="36"/>
      <c r="Q214" s="36"/>
    </row>
    <row r="215" spans="1:17" s="13" customFormat="1" ht="66.75" customHeight="1">
      <c r="A215" s="90"/>
      <c r="B215" s="97" t="s">
        <v>216</v>
      </c>
      <c r="C215" s="98" t="s">
        <v>121</v>
      </c>
      <c r="D215" s="98" t="s">
        <v>32</v>
      </c>
      <c r="E215" s="99" t="s">
        <v>185</v>
      </c>
      <c r="F215" s="99"/>
      <c r="G215" s="100">
        <f t="shared" si="0"/>
        <v>2517.279</v>
      </c>
      <c r="I215" s="48"/>
      <c r="N215" s="36"/>
      <c r="O215" s="36"/>
      <c r="P215" s="36"/>
      <c r="Q215" s="36"/>
    </row>
    <row r="216" spans="1:17" s="13" customFormat="1" ht="25.5">
      <c r="A216" s="90"/>
      <c r="B216" s="112" t="s">
        <v>217</v>
      </c>
      <c r="C216" s="98" t="s">
        <v>121</v>
      </c>
      <c r="D216" s="98" t="s">
        <v>32</v>
      </c>
      <c r="E216" s="99" t="s">
        <v>218</v>
      </c>
      <c r="F216" s="99"/>
      <c r="G216" s="100">
        <f t="shared" si="0"/>
        <v>2517.279</v>
      </c>
      <c r="I216" s="48"/>
      <c r="N216" s="36"/>
      <c r="O216" s="36"/>
      <c r="P216" s="36"/>
      <c r="Q216" s="36"/>
    </row>
    <row r="217" spans="1:17" s="13" customFormat="1" ht="51">
      <c r="A217" s="90"/>
      <c r="B217" s="97" t="s">
        <v>219</v>
      </c>
      <c r="C217" s="98" t="s">
        <v>121</v>
      </c>
      <c r="D217" s="98" t="s">
        <v>32</v>
      </c>
      <c r="E217" s="99" t="s">
        <v>220</v>
      </c>
      <c r="F217" s="121"/>
      <c r="G217" s="100">
        <f t="shared" si="0"/>
        <v>2517.279</v>
      </c>
      <c r="I217" s="48"/>
      <c r="N217" s="36"/>
      <c r="O217" s="36"/>
      <c r="P217" s="36"/>
      <c r="Q217" s="36"/>
    </row>
    <row r="218" spans="1:17" s="13" customFormat="1" ht="76.5">
      <c r="A218" s="90"/>
      <c r="B218" s="110" t="s">
        <v>167</v>
      </c>
      <c r="C218" s="98" t="s">
        <v>121</v>
      </c>
      <c r="D218" s="98" t="s">
        <v>32</v>
      </c>
      <c r="E218" s="99" t="s">
        <v>221</v>
      </c>
      <c r="F218" s="121"/>
      <c r="G218" s="100">
        <f t="shared" si="0"/>
        <v>2517.279</v>
      </c>
      <c r="I218" s="48"/>
      <c r="N218" s="36"/>
      <c r="O218" s="36"/>
      <c r="P218" s="36"/>
      <c r="Q218" s="36"/>
    </row>
    <row r="219" spans="1:17" s="13" customFormat="1" ht="15">
      <c r="A219" s="90"/>
      <c r="B219" s="97" t="s">
        <v>281</v>
      </c>
      <c r="C219" s="98" t="s">
        <v>121</v>
      </c>
      <c r="D219" s="98" t="s">
        <v>32</v>
      </c>
      <c r="E219" s="99" t="s">
        <v>221</v>
      </c>
      <c r="F219" s="121">
        <v>500</v>
      </c>
      <c r="G219" s="122">
        <v>2517.279</v>
      </c>
      <c r="I219" s="48"/>
      <c r="N219" s="36"/>
      <c r="O219" s="36"/>
      <c r="P219" s="36"/>
      <c r="Q219" s="36"/>
    </row>
    <row r="220" spans="1:17" s="31" customFormat="1" ht="15.75">
      <c r="A220" s="87"/>
      <c r="B220" s="91" t="s">
        <v>249</v>
      </c>
      <c r="C220" s="92"/>
      <c r="D220" s="93"/>
      <c r="E220" s="94"/>
      <c r="F220" s="95"/>
      <c r="G220" s="96">
        <f>G12+G83+G91+G110+G140+G178+G187+G212</f>
        <v>87515.86836</v>
      </c>
      <c r="I220" s="46"/>
      <c r="N220" s="30"/>
      <c r="O220" s="30"/>
      <c r="P220" s="30"/>
      <c r="Q220" s="30"/>
    </row>
    <row r="221" spans="1:17" s="58" customFormat="1" ht="12.75">
      <c r="A221" s="53"/>
      <c r="B221" s="55"/>
      <c r="C221" s="61"/>
      <c r="D221" s="61"/>
      <c r="E221" s="55"/>
      <c r="F221" s="55"/>
      <c r="G221" s="88"/>
      <c r="H221"/>
      <c r="I221"/>
      <c r="J221"/>
      <c r="K221"/>
      <c r="L221"/>
      <c r="M221"/>
      <c r="N221" s="57"/>
      <c r="O221" s="57"/>
      <c r="P221" s="57"/>
      <c r="Q221" s="57"/>
    </row>
    <row r="222" spans="1:13" ht="12.75">
      <c r="A222" s="59"/>
      <c r="B222" s="61"/>
      <c r="C222" s="61"/>
      <c r="D222" s="61"/>
      <c r="E222" s="61"/>
      <c r="F222" s="61"/>
      <c r="G222" s="89"/>
      <c r="H222"/>
      <c r="I222"/>
      <c r="J222"/>
      <c r="K222"/>
      <c r="L222"/>
      <c r="M222"/>
    </row>
    <row r="223" spans="1:13" ht="12.75">
      <c r="A223" s="59"/>
      <c r="B223" s="61"/>
      <c r="C223" s="61"/>
      <c r="D223" s="61"/>
      <c r="E223" s="61"/>
      <c r="F223" s="61"/>
      <c r="H223"/>
      <c r="I223"/>
      <c r="J223"/>
      <c r="K223"/>
      <c r="L223"/>
      <c r="M223"/>
    </row>
    <row r="224" spans="1:13" ht="12.75">
      <c r="A224" s="59"/>
      <c r="B224" s="61"/>
      <c r="C224" s="61"/>
      <c r="D224" s="61"/>
      <c r="E224" s="61"/>
      <c r="F224" s="61"/>
      <c r="H224"/>
      <c r="I224"/>
      <c r="J224"/>
      <c r="K224"/>
      <c r="L224"/>
      <c r="M224"/>
    </row>
    <row r="225" spans="1:13" ht="12.75">
      <c r="A225" s="59"/>
      <c r="B225" s="61"/>
      <c r="C225" s="61"/>
      <c r="D225" s="61"/>
      <c r="E225" s="61"/>
      <c r="F225" s="61"/>
      <c r="H225"/>
      <c r="I225"/>
      <c r="J225"/>
      <c r="K225"/>
      <c r="L225"/>
      <c r="M225"/>
    </row>
    <row r="226" spans="1:13" ht="12.75">
      <c r="A226" s="59"/>
      <c r="B226" s="61"/>
      <c r="C226" s="61"/>
      <c r="D226" s="61"/>
      <c r="E226" s="61"/>
      <c r="F226" s="61"/>
      <c r="H226"/>
      <c r="I226"/>
      <c r="J226"/>
      <c r="K226"/>
      <c r="L226"/>
      <c r="M226"/>
    </row>
    <row r="227" spans="1:13" ht="12.75">
      <c r="A227" s="59"/>
      <c r="B227" s="61"/>
      <c r="C227" s="61"/>
      <c r="D227" s="61"/>
      <c r="E227" s="61"/>
      <c r="F227" s="61"/>
      <c r="H227"/>
      <c r="I227"/>
      <c r="J227"/>
      <c r="K227"/>
      <c r="L227"/>
      <c r="M227"/>
    </row>
    <row r="228" spans="1:13" ht="12.75">
      <c r="A228" s="59"/>
      <c r="B228" s="61"/>
      <c r="C228" s="61"/>
      <c r="D228" s="61"/>
      <c r="E228" s="61"/>
      <c r="F228" s="61"/>
      <c r="H228"/>
      <c r="I228"/>
      <c r="J228"/>
      <c r="K228"/>
      <c r="L228"/>
      <c r="M228"/>
    </row>
    <row r="229" spans="1:13" ht="12.75">
      <c r="A229" s="59"/>
      <c r="B229" s="55"/>
      <c r="C229" s="61"/>
      <c r="D229" s="61"/>
      <c r="E229" s="55"/>
      <c r="F229" s="55"/>
      <c r="H229"/>
      <c r="I229"/>
      <c r="J229"/>
      <c r="K229"/>
      <c r="L229"/>
      <c r="M229"/>
    </row>
    <row r="230" spans="1:13" ht="12.75">
      <c r="A230" s="59"/>
      <c r="B230" s="65"/>
      <c r="C230" s="65"/>
      <c r="D230" s="65"/>
      <c r="E230" s="65"/>
      <c r="F230" s="65"/>
      <c r="H230"/>
      <c r="I230"/>
      <c r="J230"/>
      <c r="K230"/>
      <c r="L230"/>
      <c r="M230"/>
    </row>
    <row r="231" spans="1:13" ht="12.75">
      <c r="A231" s="59"/>
      <c r="B231" s="61"/>
      <c r="C231" s="61"/>
      <c r="D231" s="61"/>
      <c r="E231" s="61"/>
      <c r="F231" s="61"/>
      <c r="H231"/>
      <c r="I231"/>
      <c r="J231"/>
      <c r="K231"/>
      <c r="L231"/>
      <c r="M231"/>
    </row>
    <row r="232" spans="1:13" ht="12.75">
      <c r="A232" s="59"/>
      <c r="B232" s="61"/>
      <c r="C232" s="61"/>
      <c r="D232" s="61"/>
      <c r="E232" s="61"/>
      <c r="F232" s="61"/>
      <c r="H232"/>
      <c r="I232"/>
      <c r="J232"/>
      <c r="K232"/>
      <c r="L232"/>
      <c r="M232"/>
    </row>
    <row r="233" spans="1:13" ht="12.75">
      <c r="A233" s="59"/>
      <c r="B233" s="65"/>
      <c r="C233" s="65"/>
      <c r="D233" s="65"/>
      <c r="E233" s="65"/>
      <c r="F233" s="65"/>
      <c r="H233"/>
      <c r="I233"/>
      <c r="J233"/>
      <c r="K233"/>
      <c r="L233"/>
      <c r="M233"/>
    </row>
    <row r="234" spans="1:13" ht="12.75">
      <c r="A234" s="59"/>
      <c r="B234" s="65"/>
      <c r="C234" s="65"/>
      <c r="D234" s="65"/>
      <c r="E234" s="65"/>
      <c r="F234" s="65"/>
      <c r="H234"/>
      <c r="I234"/>
      <c r="J234"/>
      <c r="K234"/>
      <c r="L234"/>
      <c r="M234"/>
    </row>
    <row r="235" spans="1:13" ht="12.75">
      <c r="A235" s="59"/>
      <c r="B235" s="65"/>
      <c r="C235" s="65"/>
      <c r="D235" s="65"/>
      <c r="E235" s="65"/>
      <c r="F235" s="65"/>
      <c r="H235"/>
      <c r="I235"/>
      <c r="J235"/>
      <c r="K235"/>
      <c r="L235"/>
      <c r="M235"/>
    </row>
    <row r="236" spans="1:13" ht="12.75">
      <c r="A236" s="59"/>
      <c r="B236" s="65"/>
      <c r="C236" s="65"/>
      <c r="D236" s="65"/>
      <c r="E236" s="65"/>
      <c r="F236" s="65"/>
      <c r="H236"/>
      <c r="I236"/>
      <c r="J236"/>
      <c r="K236"/>
      <c r="L236"/>
      <c r="M236"/>
    </row>
    <row r="237" spans="1:13" ht="12.75">
      <c r="A237" s="59"/>
      <c r="B237" s="65"/>
      <c r="C237" s="65"/>
      <c r="D237" s="65"/>
      <c r="E237" s="65"/>
      <c r="F237" s="65"/>
      <c r="H237"/>
      <c r="I237"/>
      <c r="J237"/>
      <c r="K237"/>
      <c r="L237"/>
      <c r="M237"/>
    </row>
    <row r="238" spans="1:13" ht="12.75">
      <c r="A238" s="59"/>
      <c r="B238" s="65"/>
      <c r="C238" s="65"/>
      <c r="D238" s="65"/>
      <c r="E238" s="65"/>
      <c r="F238" s="65"/>
      <c r="H238"/>
      <c r="I238"/>
      <c r="J238"/>
      <c r="K238"/>
      <c r="L238"/>
      <c r="M238"/>
    </row>
    <row r="239" spans="1:13" ht="12.75">
      <c r="A239" s="59"/>
      <c r="B239" s="65"/>
      <c r="C239" s="65"/>
      <c r="D239" s="65"/>
      <c r="E239" s="65"/>
      <c r="F239" s="65"/>
      <c r="H239"/>
      <c r="I239"/>
      <c r="J239"/>
      <c r="K239"/>
      <c r="L239"/>
      <c r="M239"/>
    </row>
    <row r="240" spans="1:13" ht="12.75">
      <c r="A240" s="59"/>
      <c r="B240" s="65"/>
      <c r="C240" s="65"/>
      <c r="D240" s="65"/>
      <c r="E240" s="65"/>
      <c r="F240" s="65"/>
      <c r="H240"/>
      <c r="I240"/>
      <c r="J240"/>
      <c r="K240"/>
      <c r="L240"/>
      <c r="M240"/>
    </row>
    <row r="241" spans="1:13" ht="12.75">
      <c r="A241" s="59"/>
      <c r="B241" s="65"/>
      <c r="C241" s="65"/>
      <c r="D241" s="65"/>
      <c r="E241" s="65"/>
      <c r="F241" s="65"/>
      <c r="H241"/>
      <c r="I241"/>
      <c r="J241"/>
      <c r="K241"/>
      <c r="L241"/>
      <c r="M241"/>
    </row>
    <row r="242" spans="1:13" ht="12.75">
      <c r="A242" s="59"/>
      <c r="B242" s="65"/>
      <c r="C242" s="65"/>
      <c r="D242" s="65"/>
      <c r="E242" s="65"/>
      <c r="F242" s="65"/>
      <c r="H242"/>
      <c r="I242"/>
      <c r="J242"/>
      <c r="K242"/>
      <c r="L242"/>
      <c r="M242"/>
    </row>
    <row r="243" spans="1:13" ht="12.75">
      <c r="A243" s="66"/>
      <c r="B243" s="65"/>
      <c r="C243" s="65"/>
      <c r="D243" s="65"/>
      <c r="E243" s="65"/>
      <c r="F243" s="65"/>
      <c r="H243"/>
      <c r="I243"/>
      <c r="J243"/>
      <c r="K243"/>
      <c r="L243"/>
      <c r="M243"/>
    </row>
    <row r="244" spans="1:13" ht="12.75">
      <c r="A244" s="66"/>
      <c r="B244" s="65"/>
      <c r="C244" s="65"/>
      <c r="D244" s="65"/>
      <c r="E244" s="65"/>
      <c r="F244" s="65"/>
      <c r="H244"/>
      <c r="I244"/>
      <c r="J244"/>
      <c r="K244"/>
      <c r="L244"/>
      <c r="M244"/>
    </row>
    <row r="245" spans="1:13" ht="12.75">
      <c r="A245" s="66"/>
      <c r="B245" s="65"/>
      <c r="C245" s="65"/>
      <c r="D245" s="65"/>
      <c r="E245" s="65"/>
      <c r="F245" s="65"/>
      <c r="H245"/>
      <c r="I245"/>
      <c r="J245"/>
      <c r="K245"/>
      <c r="L245"/>
      <c r="M245"/>
    </row>
    <row r="246" spans="1:17" s="58" customFormat="1" ht="12.75">
      <c r="A246" s="53"/>
      <c r="B246" s="55"/>
      <c r="C246" s="61"/>
      <c r="D246" s="61"/>
      <c r="E246" s="55"/>
      <c r="F246" s="55"/>
      <c r="G246" s="73"/>
      <c r="H246"/>
      <c r="I246"/>
      <c r="J246"/>
      <c r="K246"/>
      <c r="L246"/>
      <c r="M246"/>
      <c r="N246" s="57"/>
      <c r="O246" s="57"/>
      <c r="P246" s="57"/>
      <c r="Q246" s="57"/>
    </row>
    <row r="247" spans="1:17" s="58" customFormat="1" ht="12.75">
      <c r="A247" s="53"/>
      <c r="B247" s="55"/>
      <c r="C247" s="61"/>
      <c r="D247" s="61"/>
      <c r="E247" s="55"/>
      <c r="F247" s="55"/>
      <c r="G247" s="73"/>
      <c r="H247"/>
      <c r="I247"/>
      <c r="J247"/>
      <c r="K247"/>
      <c r="L247"/>
      <c r="M247"/>
      <c r="N247" s="57"/>
      <c r="O247" s="57"/>
      <c r="P247" s="57"/>
      <c r="Q247" s="57"/>
    </row>
    <row r="248" spans="1:13" ht="12.75">
      <c r="A248" s="59"/>
      <c r="B248" s="61"/>
      <c r="C248" s="61"/>
      <c r="D248" s="61"/>
      <c r="E248" s="61"/>
      <c r="F248" s="61"/>
      <c r="H248"/>
      <c r="I248"/>
      <c r="J248"/>
      <c r="K248"/>
      <c r="L248"/>
      <c r="M248"/>
    </row>
    <row r="249" spans="1:13" ht="12.75">
      <c r="A249" s="59"/>
      <c r="B249" s="61"/>
      <c r="C249" s="61"/>
      <c r="D249" s="61"/>
      <c r="E249" s="61"/>
      <c r="F249" s="61"/>
      <c r="H249"/>
      <c r="I249"/>
      <c r="J249"/>
      <c r="K249"/>
      <c r="L249"/>
      <c r="M249"/>
    </row>
    <row r="250" spans="1:13" ht="12.75">
      <c r="A250" s="59"/>
      <c r="B250" s="61"/>
      <c r="C250" s="61"/>
      <c r="D250" s="61"/>
      <c r="E250" s="61"/>
      <c r="F250" s="61"/>
      <c r="H250"/>
      <c r="I250"/>
      <c r="J250"/>
      <c r="K250"/>
      <c r="L250"/>
      <c r="M250"/>
    </row>
    <row r="251" spans="1:17" s="58" customFormat="1" ht="12.75">
      <c r="A251" s="53"/>
      <c r="B251" s="68"/>
      <c r="C251" s="65"/>
      <c r="D251" s="65"/>
      <c r="E251" s="68"/>
      <c r="F251" s="68"/>
      <c r="G251" s="73"/>
      <c r="H251"/>
      <c r="I251"/>
      <c r="J251"/>
      <c r="K251"/>
      <c r="L251"/>
      <c r="M251"/>
      <c r="N251" s="57"/>
      <c r="O251" s="57"/>
      <c r="P251" s="57"/>
      <c r="Q251" s="57"/>
    </row>
    <row r="252" spans="1:17" s="69" customFormat="1" ht="12.75">
      <c r="A252" s="59"/>
      <c r="B252" s="65"/>
      <c r="C252" s="65"/>
      <c r="D252" s="65"/>
      <c r="E252" s="65"/>
      <c r="F252" s="65"/>
      <c r="G252" s="73"/>
      <c r="N252" s="5"/>
      <c r="O252" s="5"/>
      <c r="P252" s="5"/>
      <c r="Q252" s="5"/>
    </row>
    <row r="253" spans="1:17" s="58" customFormat="1" ht="12.75">
      <c r="A253" s="53"/>
      <c r="B253" s="65"/>
      <c r="C253" s="65"/>
      <c r="D253" s="65"/>
      <c r="E253" s="65"/>
      <c r="F253" s="65"/>
      <c r="G253" s="73"/>
      <c r="H253"/>
      <c r="I253"/>
      <c r="J253"/>
      <c r="K253"/>
      <c r="L253"/>
      <c r="M253"/>
      <c r="N253" s="57"/>
      <c r="O253" s="57"/>
      <c r="P253" s="57"/>
      <c r="Q253" s="57"/>
    </row>
    <row r="254" spans="1:17" s="58" customFormat="1" ht="12.75">
      <c r="A254" s="53"/>
      <c r="B254" s="55"/>
      <c r="C254" s="61"/>
      <c r="D254" s="61"/>
      <c r="E254" s="55"/>
      <c r="F254" s="55"/>
      <c r="G254" s="73"/>
      <c r="H254"/>
      <c r="I254"/>
      <c r="J254"/>
      <c r="K254"/>
      <c r="L254"/>
      <c r="M254"/>
      <c r="N254" s="57"/>
      <c r="O254" s="57"/>
      <c r="P254" s="57"/>
      <c r="Q254" s="57"/>
    </row>
    <row r="255" spans="1:13" ht="12.75">
      <c r="A255" s="66"/>
      <c r="B255" s="61"/>
      <c r="C255" s="61"/>
      <c r="D255" s="61"/>
      <c r="E255" s="61"/>
      <c r="F255" s="61"/>
      <c r="H255"/>
      <c r="I255"/>
      <c r="J255"/>
      <c r="K255"/>
      <c r="L255"/>
      <c r="M255"/>
    </row>
    <row r="256" spans="1:12" ht="12.75">
      <c r="A256" s="66"/>
      <c r="B256" s="61"/>
      <c r="C256" s="61"/>
      <c r="D256" s="61"/>
      <c r="E256" s="61"/>
      <c r="F256" s="61"/>
      <c r="H256" s="70"/>
      <c r="I256" s="70"/>
      <c r="J256" s="70"/>
      <c r="K256" s="70"/>
      <c r="L256" s="62"/>
    </row>
    <row r="257" spans="1:6" ht="12.75">
      <c r="A257" s="66"/>
      <c r="B257" s="61"/>
      <c r="C257" s="61"/>
      <c r="D257" s="61"/>
      <c r="E257" s="61"/>
      <c r="F257" s="61"/>
    </row>
    <row r="258" spans="1:6" ht="12.75">
      <c r="A258" s="66"/>
      <c r="B258" s="61"/>
      <c r="C258" s="61"/>
      <c r="D258" s="61"/>
      <c r="E258" s="61"/>
      <c r="F258" s="61"/>
    </row>
    <row r="259" spans="1:6" ht="12.75">
      <c r="A259" s="66"/>
      <c r="B259" s="61"/>
      <c r="C259" s="61"/>
      <c r="D259" s="61"/>
      <c r="E259" s="61"/>
      <c r="F259" s="61"/>
    </row>
    <row r="260" spans="1:6" ht="12.75">
      <c r="A260" s="66"/>
      <c r="B260" s="61"/>
      <c r="C260" s="61"/>
      <c r="D260" s="61"/>
      <c r="E260" s="61"/>
      <c r="F260" s="61"/>
    </row>
    <row r="261" spans="1:6" ht="12.75">
      <c r="A261" s="66"/>
      <c r="B261" s="61"/>
      <c r="C261" s="61"/>
      <c r="D261" s="61"/>
      <c r="E261" s="61"/>
      <c r="F261" s="61"/>
    </row>
    <row r="262" spans="1:6" ht="12.75">
      <c r="A262" s="66"/>
      <c r="B262" s="61"/>
      <c r="C262" s="61"/>
      <c r="D262" s="61"/>
      <c r="E262" s="61"/>
      <c r="F262" s="61"/>
    </row>
    <row r="263" spans="1:6" ht="12.75">
      <c r="A263" s="66"/>
      <c r="B263" s="61"/>
      <c r="C263" s="61"/>
      <c r="D263" s="61"/>
      <c r="E263" s="61"/>
      <c r="F263" s="61"/>
    </row>
    <row r="264" spans="1:6" ht="12.75">
      <c r="A264" s="66"/>
      <c r="B264" s="61"/>
      <c r="C264" s="61"/>
      <c r="D264" s="61"/>
      <c r="E264" s="61"/>
      <c r="F264" s="61"/>
    </row>
    <row r="265" spans="1:6" ht="12.75">
      <c r="A265" s="66"/>
      <c r="B265" s="61"/>
      <c r="C265" s="61"/>
      <c r="D265" s="61"/>
      <c r="E265" s="61"/>
      <c r="F265" s="61"/>
    </row>
    <row r="266" spans="1:6" ht="12.75">
      <c r="A266" s="66"/>
      <c r="B266" s="61"/>
      <c r="C266" s="61"/>
      <c r="D266" s="61"/>
      <c r="E266" s="61"/>
      <c r="F266" s="61"/>
    </row>
    <row r="267" spans="1:6" ht="12.75">
      <c r="A267" s="66"/>
      <c r="B267" s="61"/>
      <c r="C267" s="61"/>
      <c r="D267" s="61"/>
      <c r="E267" s="61"/>
      <c r="F267" s="61"/>
    </row>
    <row r="268" spans="1:6" ht="12.75">
      <c r="A268" s="66"/>
      <c r="B268" s="61"/>
      <c r="C268" s="61"/>
      <c r="D268" s="61"/>
      <c r="E268" s="61"/>
      <c r="F268" s="61"/>
    </row>
    <row r="269" spans="1:6" ht="12.75">
      <c r="A269" s="66"/>
      <c r="B269" s="61"/>
      <c r="C269" s="61"/>
      <c r="D269" s="61"/>
      <c r="E269" s="61"/>
      <c r="F269" s="61"/>
    </row>
    <row r="270" spans="1:6" ht="12.75">
      <c r="A270" s="66"/>
      <c r="B270" s="61"/>
      <c r="C270" s="61"/>
      <c r="D270" s="61"/>
      <c r="E270" s="61"/>
      <c r="F270" s="61"/>
    </row>
    <row r="271" spans="1:6" ht="12.75">
      <c r="A271" s="66"/>
      <c r="B271" s="61"/>
      <c r="C271" s="61"/>
      <c r="D271" s="61"/>
      <c r="E271" s="61"/>
      <c r="F271" s="61"/>
    </row>
    <row r="272" spans="1:6" ht="12.75">
      <c r="A272" s="66"/>
      <c r="B272" s="61"/>
      <c r="C272" s="61"/>
      <c r="D272" s="61"/>
      <c r="E272" s="61"/>
      <c r="F272" s="61"/>
    </row>
    <row r="273" spans="1:6" ht="12.75">
      <c r="A273" s="66"/>
      <c r="B273" s="61"/>
      <c r="C273" s="61"/>
      <c r="D273" s="61"/>
      <c r="E273" s="61"/>
      <c r="F273" s="61"/>
    </row>
    <row r="274" spans="1:6" ht="12.75">
      <c r="A274" s="66"/>
      <c r="B274" s="61"/>
      <c r="C274" s="61"/>
      <c r="D274" s="61"/>
      <c r="E274" s="61"/>
      <c r="F274" s="61"/>
    </row>
    <row r="275" spans="1:6" ht="12.75">
      <c r="A275" s="66"/>
      <c r="B275" s="61"/>
      <c r="C275" s="61"/>
      <c r="D275" s="61"/>
      <c r="E275" s="61"/>
      <c r="F275" s="61"/>
    </row>
    <row r="276" spans="1:6" ht="12.75">
      <c r="A276" s="66"/>
      <c r="B276" s="61"/>
      <c r="C276" s="61"/>
      <c r="D276" s="61"/>
      <c r="E276" s="61"/>
      <c r="F276" s="61"/>
    </row>
    <row r="277" spans="1:6" ht="12.75">
      <c r="A277" s="66"/>
      <c r="B277" s="61"/>
      <c r="C277" s="61"/>
      <c r="D277" s="61"/>
      <c r="E277" s="61"/>
      <c r="F277" s="61"/>
    </row>
    <row r="278" spans="1:6" ht="12.75">
      <c r="A278" s="66"/>
      <c r="B278" s="61"/>
      <c r="C278" s="61"/>
      <c r="D278" s="61"/>
      <c r="E278" s="61"/>
      <c r="F278" s="61"/>
    </row>
    <row r="279" spans="1:6" ht="12.75">
      <c r="A279" s="66"/>
      <c r="B279" s="61"/>
      <c r="C279" s="61"/>
      <c r="D279" s="61"/>
      <c r="E279" s="61"/>
      <c r="F279" s="61"/>
    </row>
    <row r="280" spans="1:6" ht="12.75">
      <c r="A280" s="66"/>
      <c r="B280" s="61"/>
      <c r="C280" s="61"/>
      <c r="D280" s="61"/>
      <c r="E280" s="61"/>
      <c r="F280" s="61"/>
    </row>
    <row r="281" spans="1:6" ht="12.75">
      <c r="A281" s="66"/>
      <c r="B281" s="61"/>
      <c r="C281" s="61"/>
      <c r="D281" s="61"/>
      <c r="E281" s="61"/>
      <c r="F281" s="61"/>
    </row>
    <row r="282" spans="1:6" ht="12.75">
      <c r="A282" s="66"/>
      <c r="B282" s="61"/>
      <c r="C282" s="61"/>
      <c r="D282" s="61"/>
      <c r="E282" s="61"/>
      <c r="F282" s="61"/>
    </row>
    <row r="283" spans="1:6" ht="12.75">
      <c r="A283" s="66"/>
      <c r="B283" s="61"/>
      <c r="C283" s="61"/>
      <c r="D283" s="61"/>
      <c r="E283" s="61"/>
      <c r="F283" s="61"/>
    </row>
    <row r="284" spans="1:6" ht="12.75">
      <c r="A284" s="66"/>
      <c r="B284" s="61"/>
      <c r="C284" s="61"/>
      <c r="D284" s="61"/>
      <c r="E284" s="61"/>
      <c r="F284" s="61"/>
    </row>
    <row r="285" spans="1:6" ht="12.75">
      <c r="A285" s="66"/>
      <c r="B285" s="61"/>
      <c r="C285" s="61"/>
      <c r="D285" s="61"/>
      <c r="E285" s="61"/>
      <c r="F285" s="61"/>
    </row>
    <row r="286" spans="1:6" ht="12.75">
      <c r="A286" s="66"/>
      <c r="B286" s="61"/>
      <c r="C286" s="61"/>
      <c r="D286" s="61"/>
      <c r="E286" s="61"/>
      <c r="F286" s="61"/>
    </row>
    <row r="287" spans="1:6" ht="12.75">
      <c r="A287" s="66"/>
      <c r="B287" s="61"/>
      <c r="C287" s="61"/>
      <c r="D287" s="61"/>
      <c r="E287" s="61"/>
      <c r="F287" s="61"/>
    </row>
    <row r="288" spans="1:6" ht="12.75">
      <c r="A288" s="66"/>
      <c r="B288" s="61"/>
      <c r="C288" s="61"/>
      <c r="D288" s="61"/>
      <c r="E288" s="61"/>
      <c r="F288" s="61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71"/>
      <c r="B296" s="72"/>
      <c r="C296" s="72"/>
      <c r="D296" s="72"/>
      <c r="E296" s="72"/>
      <c r="F296" s="72"/>
    </row>
    <row r="297" spans="1:6" ht="12.75">
      <c r="A297" s="71"/>
      <c r="B297" s="72"/>
      <c r="C297" s="72"/>
      <c r="D297" s="72"/>
      <c r="E297" s="72"/>
      <c r="F297" s="72"/>
    </row>
    <row r="298" spans="1:6" ht="12.75">
      <c r="A298" s="71"/>
      <c r="B298" s="72"/>
      <c r="C298" s="72"/>
      <c r="D298" s="72"/>
      <c r="E298" s="72"/>
      <c r="F298" s="72"/>
    </row>
    <row r="299" spans="1:6" ht="12.75">
      <c r="A299" s="71"/>
      <c r="B299" s="72"/>
      <c r="C299" s="72"/>
      <c r="D299" s="72"/>
      <c r="E299" s="72"/>
      <c r="F299" s="72"/>
    </row>
    <row r="300" spans="1:6" ht="12.75">
      <c r="A300" s="71"/>
      <c r="B300" s="72"/>
      <c r="C300" s="72"/>
      <c r="D300" s="72"/>
      <c r="E300" s="72"/>
      <c r="F300" s="72"/>
    </row>
    <row r="301" spans="1:6" ht="12.75">
      <c r="A301" s="71"/>
      <c r="B301" s="72"/>
      <c r="C301" s="72"/>
      <c r="D301" s="72"/>
      <c r="E301" s="72"/>
      <c r="F301" s="72"/>
    </row>
    <row r="302" spans="1:6" ht="12.75">
      <c r="A302" s="71"/>
      <c r="B302" s="72"/>
      <c r="C302" s="72"/>
      <c r="D302" s="72"/>
      <c r="E302" s="72"/>
      <c r="F302" s="72"/>
    </row>
    <row r="303" spans="1:6" ht="12.75">
      <c r="A303" s="71"/>
      <c r="B303" s="72"/>
      <c r="C303" s="72"/>
      <c r="D303" s="72"/>
      <c r="E303" s="72"/>
      <c r="F303" s="72"/>
    </row>
    <row r="304" spans="1:6" ht="12.75">
      <c r="A304" s="71"/>
      <c r="B304" s="72"/>
      <c r="C304" s="72"/>
      <c r="D304" s="72"/>
      <c r="E304" s="72"/>
      <c r="F304" s="72"/>
    </row>
    <row r="305" spans="1:6" ht="12.75">
      <c r="A305" s="71"/>
      <c r="B305" s="72"/>
      <c r="C305" s="72"/>
      <c r="D305" s="72"/>
      <c r="E305" s="72"/>
      <c r="F305" s="72"/>
    </row>
    <row r="306" spans="1:6" ht="12.75">
      <c r="A306" s="71"/>
      <c r="B306" s="72"/>
      <c r="C306" s="72"/>
      <c r="D306" s="72"/>
      <c r="E306" s="72"/>
      <c r="F306" s="72"/>
    </row>
    <row r="307" spans="1:6" ht="12.75">
      <c r="A307" s="71"/>
      <c r="B307" s="72"/>
      <c r="C307" s="72"/>
      <c r="D307" s="72"/>
      <c r="E307" s="72"/>
      <c r="F307" s="72"/>
    </row>
    <row r="308" spans="1:6" ht="12.75">
      <c r="A308" s="71"/>
      <c r="B308" s="72"/>
      <c r="C308" s="72"/>
      <c r="D308" s="72"/>
      <c r="E308" s="72"/>
      <c r="F308" s="72"/>
    </row>
    <row r="309" spans="1:6" ht="12.75">
      <c r="A309" s="71"/>
      <c r="B309" s="72"/>
      <c r="C309" s="72"/>
      <c r="D309" s="72"/>
      <c r="E309" s="72"/>
      <c r="F309" s="72"/>
    </row>
    <row r="310" spans="1:6" ht="12.75">
      <c r="A310" s="71"/>
      <c r="B310" s="72"/>
      <c r="C310" s="72"/>
      <c r="D310" s="72"/>
      <c r="E310" s="72"/>
      <c r="F310" s="72"/>
    </row>
    <row r="311" spans="1:6" ht="12.75">
      <c r="A311" s="71"/>
      <c r="B311" s="72"/>
      <c r="C311" s="72"/>
      <c r="D311" s="72"/>
      <c r="E311" s="72"/>
      <c r="F311" s="72"/>
    </row>
    <row r="312" spans="1:6" ht="12.75">
      <c r="A312" s="71"/>
      <c r="B312" s="72"/>
      <c r="C312" s="72"/>
      <c r="D312" s="72"/>
      <c r="E312" s="72"/>
      <c r="F312" s="72"/>
    </row>
    <row r="313" spans="1:6" ht="12.75">
      <c r="A313" s="71"/>
      <c r="B313" s="72"/>
      <c r="C313" s="72"/>
      <c r="D313" s="72"/>
      <c r="E313" s="72"/>
      <c r="F313" s="72"/>
    </row>
    <row r="314" spans="1:6" ht="12.75">
      <c r="A314" s="71"/>
      <c r="B314" s="72"/>
      <c r="C314" s="72"/>
      <c r="D314" s="72"/>
      <c r="E314" s="72"/>
      <c r="F314" s="72"/>
    </row>
    <row r="315" spans="1:6" ht="12.75">
      <c r="A315" s="71"/>
      <c r="B315" s="72"/>
      <c r="C315" s="72"/>
      <c r="D315" s="72"/>
      <c r="E315" s="72"/>
      <c r="F315" s="72"/>
    </row>
    <row r="316" spans="1:6" ht="12.75">
      <c r="A316" s="71"/>
      <c r="B316" s="72"/>
      <c r="C316" s="72"/>
      <c r="D316" s="72"/>
      <c r="E316" s="72"/>
      <c r="F316" s="72"/>
    </row>
    <row r="317" spans="1:6" ht="12.75">
      <c r="A317" s="71"/>
      <c r="B317" s="72"/>
      <c r="C317" s="72"/>
      <c r="D317" s="72"/>
      <c r="E317" s="72"/>
      <c r="F317" s="72"/>
    </row>
    <row r="318" spans="1:6" ht="12.75">
      <c r="A318" s="71"/>
      <c r="B318" s="72"/>
      <c r="C318" s="72"/>
      <c r="D318" s="72"/>
      <c r="E318" s="72"/>
      <c r="F318" s="72"/>
    </row>
    <row r="319" spans="1:6" ht="12.75">
      <c r="A319" s="71"/>
      <c r="B319" s="72"/>
      <c r="C319" s="72"/>
      <c r="D319" s="72"/>
      <c r="E319" s="72"/>
      <c r="F319" s="72"/>
    </row>
    <row r="320" spans="1:6" ht="12.75">
      <c r="A320" s="71"/>
      <c r="B320" s="72"/>
      <c r="C320" s="72"/>
      <c r="D320" s="72"/>
      <c r="E320" s="72"/>
      <c r="F320" s="72"/>
    </row>
    <row r="321" spans="1:6" ht="12.75">
      <c r="A321" s="71"/>
      <c r="B321" s="72"/>
      <c r="C321" s="72"/>
      <c r="D321" s="72"/>
      <c r="E321" s="72"/>
      <c r="F321" s="72"/>
    </row>
    <row r="322" spans="1:6" ht="12.75">
      <c r="A322" s="71"/>
      <c r="B322" s="72"/>
      <c r="C322" s="72"/>
      <c r="D322" s="72"/>
      <c r="E322" s="72"/>
      <c r="F322" s="72"/>
    </row>
    <row r="323" spans="1:6" ht="12.75">
      <c r="A323" s="71"/>
      <c r="B323" s="72"/>
      <c r="C323" s="72"/>
      <c r="D323" s="72"/>
      <c r="E323" s="72"/>
      <c r="F323" s="72"/>
    </row>
    <row r="324" spans="1:6" ht="12.75">
      <c r="A324" s="71"/>
      <c r="B324" s="72"/>
      <c r="C324" s="72"/>
      <c r="D324" s="72"/>
      <c r="E324" s="72"/>
      <c r="F324" s="72"/>
    </row>
    <row r="325" spans="1:6" ht="12.75">
      <c r="A325" s="71"/>
      <c r="B325" s="72"/>
      <c r="C325" s="72"/>
      <c r="D325" s="72"/>
      <c r="E325" s="72"/>
      <c r="F325" s="72"/>
    </row>
    <row r="326" spans="1:6" ht="12.75">
      <c r="A326" s="71"/>
      <c r="B326" s="72"/>
      <c r="C326" s="72"/>
      <c r="D326" s="72"/>
      <c r="E326" s="72"/>
      <c r="F326" s="72"/>
    </row>
    <row r="327" spans="1:6" ht="12.75">
      <c r="A327" s="71"/>
      <c r="B327" s="72"/>
      <c r="C327" s="72"/>
      <c r="D327" s="72"/>
      <c r="E327" s="72"/>
      <c r="F327" s="72"/>
    </row>
    <row r="328" spans="1:6" ht="12.75">
      <c r="A328" s="71"/>
      <c r="B328" s="72"/>
      <c r="C328" s="72"/>
      <c r="D328" s="72"/>
      <c r="E328" s="72"/>
      <c r="F328" s="72"/>
    </row>
    <row r="329" spans="1:6" ht="12.75">
      <c r="A329" s="71"/>
      <c r="B329" s="72"/>
      <c r="C329" s="72"/>
      <c r="D329" s="72"/>
      <c r="E329" s="72"/>
      <c r="F329" s="72"/>
    </row>
    <row r="330" spans="1:6" ht="12.75">
      <c r="A330" s="71"/>
      <c r="B330" s="72"/>
      <c r="C330" s="72"/>
      <c r="D330" s="72"/>
      <c r="E330" s="72"/>
      <c r="F330" s="72"/>
    </row>
    <row r="331" spans="1:6" ht="12.75">
      <c r="A331" s="71"/>
      <c r="B331" s="72"/>
      <c r="C331" s="72"/>
      <c r="D331" s="72"/>
      <c r="E331" s="72"/>
      <c r="F331" s="72"/>
    </row>
    <row r="332" spans="1:6" ht="12.75">
      <c r="A332" s="71"/>
      <c r="B332" s="72"/>
      <c r="C332" s="72"/>
      <c r="D332" s="72"/>
      <c r="E332" s="72"/>
      <c r="F332" s="72"/>
    </row>
    <row r="333" spans="1:6" ht="12.75">
      <c r="A333" s="71"/>
      <c r="B333" s="72"/>
      <c r="C333" s="72"/>
      <c r="D333" s="72"/>
      <c r="E333" s="72"/>
      <c r="F333" s="72"/>
    </row>
    <row r="334" spans="1:6" ht="12.75">
      <c r="A334" s="71"/>
      <c r="B334" s="72"/>
      <c r="C334" s="72"/>
      <c r="D334" s="72"/>
      <c r="E334" s="72"/>
      <c r="F334" s="72"/>
    </row>
    <row r="335" spans="1:6" ht="12.75">
      <c r="A335" s="71"/>
      <c r="B335" s="72"/>
      <c r="C335" s="72"/>
      <c r="D335" s="72"/>
      <c r="E335" s="72"/>
      <c r="F335" s="72"/>
    </row>
    <row r="336" spans="1:6" ht="12.75">
      <c r="A336" s="71"/>
      <c r="B336" s="72"/>
      <c r="C336" s="72"/>
      <c r="D336" s="72"/>
      <c r="E336" s="72"/>
      <c r="F336" s="72"/>
    </row>
    <row r="337" spans="1:6" ht="12.75">
      <c r="A337" s="71"/>
      <c r="B337" s="72"/>
      <c r="C337" s="72"/>
      <c r="D337" s="72"/>
      <c r="E337" s="72"/>
      <c r="F337" s="72"/>
    </row>
    <row r="338" spans="1:6" ht="12.75">
      <c r="A338" s="71"/>
      <c r="B338" s="72"/>
      <c r="C338" s="72"/>
      <c r="D338" s="72"/>
      <c r="E338" s="72"/>
      <c r="F338" s="72"/>
    </row>
    <row r="339" spans="1:6" ht="12.75">
      <c r="A339" s="71"/>
      <c r="B339" s="72"/>
      <c r="C339" s="72"/>
      <c r="D339" s="72"/>
      <c r="E339" s="72"/>
      <c r="F339" s="72"/>
    </row>
    <row r="340" spans="1:6" ht="12.75">
      <c r="A340" s="71"/>
      <c r="B340" s="72"/>
      <c r="C340" s="72"/>
      <c r="D340" s="72"/>
      <c r="E340" s="72"/>
      <c r="F340" s="72"/>
    </row>
    <row r="341" spans="1:6" ht="12.75">
      <c r="A341" s="71"/>
      <c r="B341" s="72"/>
      <c r="C341" s="72"/>
      <c r="D341" s="72"/>
      <c r="E341" s="72"/>
      <c r="F341" s="72"/>
    </row>
    <row r="342" spans="1:6" ht="12.75">
      <c r="A342" s="71"/>
      <c r="B342" s="72"/>
      <c r="C342" s="72"/>
      <c r="D342" s="72"/>
      <c r="E342" s="72"/>
      <c r="F342" s="72"/>
    </row>
    <row r="343" spans="1:6" ht="12.75">
      <c r="A343" s="71"/>
      <c r="B343" s="72"/>
      <c r="C343" s="72"/>
      <c r="D343" s="72"/>
      <c r="E343" s="72"/>
      <c r="F343" s="72"/>
    </row>
    <row r="344" spans="1:6" ht="12.75">
      <c r="A344" s="71"/>
      <c r="B344" s="72"/>
      <c r="C344" s="72"/>
      <c r="D344" s="72"/>
      <c r="E344" s="72"/>
      <c r="F344" s="72"/>
    </row>
    <row r="345" spans="1:6" ht="12.75">
      <c r="A345" s="71"/>
      <c r="B345" s="72"/>
      <c r="C345" s="72"/>
      <c r="D345" s="72"/>
      <c r="E345" s="72"/>
      <c r="F345" s="72"/>
    </row>
    <row r="346" spans="1:6" ht="12.75">
      <c r="A346" s="71"/>
      <c r="B346" s="72"/>
      <c r="C346" s="72"/>
      <c r="D346" s="72"/>
      <c r="E346" s="72"/>
      <c r="F346" s="72"/>
    </row>
    <row r="347" spans="1:6" ht="12.75">
      <c r="A347" s="71"/>
      <c r="B347" s="72"/>
      <c r="C347" s="72"/>
      <c r="D347" s="72"/>
      <c r="E347" s="72"/>
      <c r="F347" s="72"/>
    </row>
    <row r="348" spans="1:6" ht="12.75">
      <c r="A348" s="71"/>
      <c r="B348" s="72"/>
      <c r="C348" s="72"/>
      <c r="D348" s="72"/>
      <c r="E348" s="72"/>
      <c r="F348" s="72"/>
    </row>
  </sheetData>
  <sheetProtection selectLockedCells="1" selectUnlockedCells="1"/>
  <mergeCells count="7">
    <mergeCell ref="A8:G8"/>
    <mergeCell ref="B1:G1"/>
    <mergeCell ref="B2:G2"/>
    <mergeCell ref="B3:G3"/>
    <mergeCell ref="B4:G4"/>
    <mergeCell ref="D7:G7"/>
    <mergeCell ref="A6:G6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2021-03-23T06:31:44Z</cp:lastPrinted>
  <dcterms:modified xsi:type="dcterms:W3CDTF">2021-05-04T03:51:32Z</dcterms:modified>
  <cp:category/>
  <cp:version/>
  <cp:contentType/>
  <cp:contentStatus/>
</cp:coreProperties>
</file>