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24" firstSheet="1" activeTab="1"/>
  </bookViews>
  <sheets>
    <sheet name="2009 (2)" sheetId="1" state="hidden" r:id="rId1"/>
    <sheet name="прил 5" sheetId="2" r:id="rId2"/>
    <sheet name="прил 6" sheetId="3" r:id="rId3"/>
  </sheets>
  <definedNames>
    <definedName name="Excel_BuiltIn__FilterDatabase" localSheetId="0">'2009 (2)'!$A$9:$C$107</definedName>
    <definedName name="Excel_BuiltIn__FilterDatabase" localSheetId="1">'прил 5'!$A$10:$B$262</definedName>
    <definedName name="_xlnm.Print_Titles" localSheetId="0">'2009 (2)'!$9:$9</definedName>
    <definedName name="_xlnm.Print_Titles" localSheetId="1">'прил 5'!$10:$10</definedName>
    <definedName name="_xlnm.Print_Area" localSheetId="0">'2009 (2)'!$A$1:$D$73</definedName>
    <definedName name="_xlnm.Print_Area" localSheetId="1">'прил 5'!$A$1:$G$228</definedName>
  </definedNames>
  <calcPr fullCalcOnLoad="1"/>
</workbook>
</file>

<file path=xl/sharedStrings.xml><?xml version="1.0" encoding="utf-8"?>
<sst xmlns="http://schemas.openxmlformats.org/spreadsheetml/2006/main" count="1005" uniqueCount="312">
  <si>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</si>
  <si>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</si>
  <si>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</si>
  <si>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</si>
  <si>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</si>
  <si>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</si>
  <si>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</si>
  <si>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</si>
  <si>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</si>
  <si>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</si>
  <si>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</si>
  <si>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</si>
  <si>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</si>
  <si>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</si>
  <si>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</si>
  <si>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</si>
  <si>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</si>
  <si>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</si>
  <si>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</si>
  <si>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</si>
  <si>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</si>
  <si>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</si>
  <si>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</si>
  <si>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</si>
  <si>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</si>
  <si>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</si>
  <si>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</si>
  <si>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</si>
  <si>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</si>
  <si>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</si>
  <si>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</si>
  <si>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</si>
  <si>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</si>
  <si>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</si>
  <si>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</si>
  <si>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</si>
  <si>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</si>
  <si>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</si>
  <si>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</si>
  <si>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</si>
  <si>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</si>
  <si>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</si>
  <si>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</si>
  <si>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</si>
  <si>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</si>
  <si>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</si>
  <si>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</si>
  <si>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</si>
  <si>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</si>
  <si>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</si>
  <si>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</si>
  <si>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</si>
  <si>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</si>
  <si>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</si>
  <si>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</si>
  <si>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</si>
  <si>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</si>
  <si>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</si>
  <si>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</si>
  <si>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</si>
  <si>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</si>
  <si>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</si>
  <si>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</si>
  <si>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</si>
  <si>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</si>
  <si>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</si>
  <si>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</si>
  <si>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</si>
  <si>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</si>
  <si>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</si>
  <si>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</si>
  <si>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</si>
  <si>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</si>
  <si>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</si>
  <si>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</si>
  <si>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</si>
  <si>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</si>
  <si>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</si>
  <si>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</si>
  <si>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</si>
  <si>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</si>
  <si>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</si>
  <si>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</si>
  <si>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</si>
  <si>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</si>
  <si>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</si>
  <si>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</si>
  <si>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</si>
  <si>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</si>
  <si>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</si>
  <si>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</si>
  <si>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</si>
  <si>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</si>
  <si>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</si>
  <si>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</si>
  <si>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</si>
  <si>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</si>
  <si>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</si>
  <si>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</si>
  <si>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</si>
  <si>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</si>
  <si>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</si>
  <si>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</si>
  <si>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</si>
  <si>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</si>
  <si>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</si>
  <si>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</si>
  <si>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</si>
  <si>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</si>
  <si>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</si>
  <si>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</si>
  <si>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</si>
  <si>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</si>
  <si>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</si>
  <si>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</si>
  <si>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</si>
  <si>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</si>
  <si>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</si>
  <si>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</si>
  <si>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</si>
  <si>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</si>
  <si>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</si>
  <si>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</si>
  <si>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</si>
  <si>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</si>
  <si>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</si>
  <si>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</si>
  <si>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</si>
  <si>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</si>
  <si>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</si>
  <si>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</si>
  <si>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</si>
  <si>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</si>
  <si>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</si>
  <si>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</si>
  <si>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</si>
  <si>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</si>
  <si>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</si>
  <si>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Годовой объем ассигнований</t>
  </si>
  <si>
    <t>2</t>
  </si>
  <si>
    <t>3</t>
  </si>
  <si>
    <t>4</t>
  </si>
  <si>
    <t>5</t>
  </si>
  <si>
    <t>6</t>
  </si>
  <si>
    <t>Общегосударственные расходы</t>
  </si>
  <si>
    <t>норматив</t>
  </si>
  <si>
    <t>с 01.01.2019г.</t>
  </si>
  <si>
    <t>Функционирование высшего должностного лица субъекта Российской Федерации и муниципального образования</t>
  </si>
  <si>
    <t>факт</t>
  </si>
  <si>
    <t>Непрограммные расходы</t>
  </si>
  <si>
    <t>99 0 00 00000</t>
  </si>
  <si>
    <t>разница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</si>
  <si>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</si>
  <si>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</si>
  <si>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</si>
  <si>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</si>
  <si>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</si>
  <si>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</si>
  <si>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</si>
  <si>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Председатель представительного органа Озерновского городского поселения</t>
  </si>
  <si>
    <t>99 0 00 10030</t>
  </si>
  <si>
    <t>Резервный фонд Администрации Озерновского городского поселения</t>
  </si>
  <si>
    <t>99 0 00 10060</t>
  </si>
  <si>
    <t>13</t>
  </si>
  <si>
    <t>Муниципальная программа "Профилактика терроризма и экстремизма в Озерновском городском поселении на 2018-2020 годы"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</si>
  <si>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</si>
  <si>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</si>
  <si>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</si>
  <si>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</si>
  <si>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</si>
  <si>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</si>
  <si>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</si>
  <si>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</si>
  <si>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 xml:space="preserve">Муниципальная программа "Охрана общественного порядка на территории Озерновского городского поселения на 2018-2020 годы". 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</si>
  <si>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</si>
  <si>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</si>
  <si>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</si>
  <si>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</si>
  <si>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</si>
  <si>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</si>
  <si>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</si>
  <si>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</si>
  <si>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</si>
  <si>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</si>
  <si>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</si>
  <si>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</si>
  <si>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</si>
  <si>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</si>
  <si>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</si>
  <si>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Муниципальная программа "Обеспечение безопасности дорожного движения на территории Озерновского городского поселения на 2018-2020 годы"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</si>
  <si>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</si>
  <si>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</si>
  <si>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</si>
  <si>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</si>
  <si>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</si>
  <si>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</si>
  <si>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Муниципальная программа "Профилактика преступлений и правонарушений в Озерновском городском поселении на 2018-2020 годы"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</si>
  <si>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</si>
  <si>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</si>
  <si>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</si>
  <si>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</si>
  <si>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</si>
  <si>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</si>
  <si>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</si>
  <si>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</si>
  <si>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</si>
  <si>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</si>
  <si>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</si>
  <si>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</si>
  <si>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</si>
  <si>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</si>
  <si>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</si>
  <si>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</si>
  <si>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</si>
  <si>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</si>
  <si>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</si>
  <si>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</si>
  <si>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</si>
  <si>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</si>
  <si>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</si>
  <si>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</si>
  <si>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</si>
  <si>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Муниципальная программа «Обеспечение  безопасности дорожного движения на территории Озерновского городского поселения на 2018-2020 годы».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</si>
  <si>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</si>
  <si>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</si>
  <si>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</si>
  <si>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</si>
  <si>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</si>
  <si>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</si>
  <si>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</si>
  <si>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</si>
  <si>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</si>
  <si>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</si>
  <si>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</si>
  <si>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</si>
  <si>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</si>
  <si>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</si>
  <si>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</si>
  <si>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</si>
  <si>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</si>
  <si>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</si>
  <si>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</si>
  <si>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</si>
  <si>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</si>
  <si>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</si>
  <si>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</si>
  <si>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</si>
  <si>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</si>
  <si>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</si>
  <si>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</si>
  <si>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</si>
  <si>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</si>
  <si>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</si>
  <si>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</si>
  <si>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06</t>
  </si>
  <si>
    <t>Всего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</si>
  <si>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2020год</t>
  </si>
  <si>
    <t>Обеспечение проведения выборов и референдумов</t>
  </si>
  <si>
    <t>Проведение выборов и референдумов</t>
  </si>
  <si>
    <t>99 0 00 10040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</si>
  <si>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</si>
  <si>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Капитальные вложения в объекты государственной (муниципальной) собственности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</si>
  <si>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</si>
  <si>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</si>
  <si>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</si>
  <si>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99 3 00 10252</t>
  </si>
  <si>
    <t>Муниципальная программа «Формирование современной городской среды в Озерновском городском поселении на 2018-2022 годы».</t>
  </si>
  <si>
    <t>06 0 00 00000</t>
  </si>
  <si>
    <t>Подпрограмма «Современная городская среда в Озерновском городском поселении»</t>
  </si>
  <si>
    <t>06 1 00 00000</t>
  </si>
  <si>
    <t>06 1 01 00000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</si>
  <si>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</si>
  <si>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06 1 F2 55550</t>
  </si>
  <si>
    <t>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</si>
  <si>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</si>
  <si>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</si>
  <si>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</si>
  <si>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</si>
  <si>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</si>
  <si>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</si>
  <si>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</si>
  <si>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</si>
  <si>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Решение вопросов местного значения по организации капитального,текущего ремонта и содержания муниципального нежилого ищущества</t>
  </si>
  <si>
    <t>99 0 00 10180</t>
  </si>
  <si>
    <t>Другие вопросы в области охраны окружающей среды</t>
  </si>
  <si>
    <t>07 0 00 00000</t>
  </si>
  <si>
    <t>07 1 00 00000</t>
  </si>
  <si>
    <t>07 1 01 00000</t>
  </si>
  <si>
    <t>07 1 01 09990</t>
  </si>
  <si>
    <t xml:space="preserve">Муниципальная программа "Обращение с отходами производства и потребления в Озерновском городском поселении". </t>
  </si>
  <si>
    <t>Подпрограмма "Ликвидация мест стихийного несанкционированного размещения отходов производства и потребления".</t>
  </si>
  <si>
    <t xml:space="preserve">Основное мероприятие "Выявление случаев причинения вреда окружающей среде при размещении бесхозяйственных отходов,в том числе твердых коммунальных отходов,и ликвидация последствий такого вреда". </t>
  </si>
  <si>
    <t>Межбюджетные трансферты городским и сельским поселениям Усть-Большерецкого муниципального района для ветеранов</t>
  </si>
  <si>
    <t>99 0 00 60070</t>
  </si>
  <si>
    <t>Муниципальная программа "Развитие физической культуры и спорта в Озерновском городском поселении"</t>
  </si>
  <si>
    <t>09 0 00 00000</t>
  </si>
  <si>
    <t>Подпрограмма "Развитие физической культуры и спорта в Озерновском городском поселении"</t>
  </si>
  <si>
    <t>09 1 00 00000</t>
  </si>
  <si>
    <t>Основное мероприятие "Обеспечение возможности занятий физической культурой и спортом.укрепление  материально-технической базы массового спорта"</t>
  </si>
  <si>
    <t>09 1 01 00000</t>
  </si>
  <si>
    <t>09 1 01 09990</t>
  </si>
  <si>
    <t>Основное мероприятие «Благоустройство  территорий общего пользования»</t>
  </si>
  <si>
    <t>Приложение 4</t>
  </si>
  <si>
    <t>Решение вопросов местного значения по разработке и актуализации предложений по строительству и реконструкций тепловых сетей Озерновского городского поселения</t>
  </si>
  <si>
    <t>99 0 00 10190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</si>
  <si>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</si>
  <si>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</si>
  <si>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Решение вопросов местного значения по переданным полномочиям в организации дорожной деятельности в отношении автомобильных дорог местного значения</t>
  </si>
  <si>
    <t>Межбюджетные трансферты</t>
  </si>
  <si>
    <t>к Решению Собрания депутатов Озерновского городского поселения от "23"  июня  2020 года № 184</t>
  </si>
  <si>
    <t>" О внесении изменений в Решение от 12 декабря 2019 года № 162" О местном бюджете Озерновского городского поселения на 2020 год "</t>
  </si>
  <si>
    <t>к Решению Собрания депутатов Озерновского городского поселения от 12 декабря  2019 года № 162 "О местном бюджете Озерновского городского поселения на 2020 год"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</si>
</sst>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/>
    </xf>
    <xf numFmtId="177" fontId="5" fillId="0" borderId="23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5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13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13" fillId="0" borderId="19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177" fontId="5" fillId="0" borderId="27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 wrapText="1"/>
    </xf>
    <xf numFmtId="49" fontId="13" fillId="0" borderId="29" xfId="0" applyNumberFormat="1" applyFont="1" applyFill="1" applyBorder="1" applyAlignment="1">
      <alignment horizontal="center" wrapText="1"/>
    </xf>
    <xf numFmtId="177" fontId="13" fillId="0" borderId="31" xfId="0" applyNumberFormat="1" applyFont="1" applyFill="1" applyBorder="1" applyAlignment="1">
      <alignment horizontal="right" wrapText="1"/>
    </xf>
    <xf numFmtId="0" fontId="5" fillId="0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177" fontId="5" fillId="0" borderId="32" xfId="0" applyNumberFormat="1" applyFont="1" applyFill="1" applyBorder="1" applyAlignment="1">
      <alignment horizontal="right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wrapText="1"/>
    </xf>
    <xf numFmtId="49" fontId="13" fillId="0" borderId="32" xfId="0" applyNumberFormat="1" applyFont="1" applyFill="1" applyBorder="1" applyAlignment="1">
      <alignment vertical="center"/>
    </xf>
    <xf numFmtId="49" fontId="13" fillId="0" borderId="32" xfId="0" applyNumberFormat="1" applyFont="1" applyFill="1" applyBorder="1" applyAlignment="1">
      <alignment horizontal="center"/>
    </xf>
    <xf numFmtId="177" fontId="13" fillId="0" borderId="32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vertical="center" wrapText="1"/>
    </xf>
    <xf numFmtId="177" fontId="5" fillId="34" borderId="32" xfId="0" applyNumberFormat="1" applyFont="1" applyFill="1" applyBorder="1" applyAlignment="1">
      <alignment horizontal="right"/>
    </xf>
    <xf numFmtId="177" fontId="5" fillId="35" borderId="32" xfId="0" applyNumberFormat="1" applyFont="1" applyFill="1" applyBorder="1" applyAlignment="1">
      <alignment horizontal="right"/>
    </xf>
    <xf numFmtId="49" fontId="4" fillId="33" borderId="32" xfId="53" applyNumberFormat="1" applyFont="1" applyFill="1" applyBorder="1" applyAlignment="1">
      <alignment horizontal="left" vertical="center" wrapText="1"/>
      <protection/>
    </xf>
    <xf numFmtId="0" fontId="5" fillId="0" borderId="32" xfId="0" applyFont="1" applyFill="1" applyBorder="1" applyAlignment="1">
      <alignment horizontal="left" vertical="center" wrapText="1"/>
    </xf>
    <xf numFmtId="177" fontId="5" fillId="36" borderId="32" xfId="0" applyNumberFormat="1" applyFont="1" applyFill="1" applyBorder="1" applyAlignment="1">
      <alignment horizontal="right"/>
    </xf>
    <xf numFmtId="177" fontId="5" fillId="33" borderId="32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wrapText="1"/>
    </xf>
    <xf numFmtId="177" fontId="13" fillId="37" borderId="32" xfId="0" applyNumberFormat="1" applyFont="1" applyFill="1" applyBorder="1" applyAlignment="1">
      <alignment horizontal="right"/>
    </xf>
    <xf numFmtId="49" fontId="13" fillId="0" borderId="32" xfId="0" applyNumberFormat="1" applyFont="1" applyFill="1" applyBorder="1" applyAlignment="1">
      <alignment vertical="center" wrapText="1"/>
    </xf>
    <xf numFmtId="49" fontId="13" fillId="0" borderId="32" xfId="0" applyNumberFormat="1" applyFont="1" applyFill="1" applyBorder="1" applyAlignment="1">
      <alignment horizontal="center" wrapText="1"/>
    </xf>
    <xf numFmtId="177" fontId="13" fillId="35" borderId="32" xfId="0" applyNumberFormat="1" applyFont="1" applyFill="1" applyBorder="1" applyAlignment="1">
      <alignment horizontal="right"/>
    </xf>
    <xf numFmtId="49" fontId="5" fillId="0" borderId="32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177" fontId="5" fillId="38" borderId="32" xfId="0" applyNumberFormat="1" applyFont="1" applyFill="1" applyBorder="1" applyAlignment="1">
      <alignment horizontal="right"/>
    </xf>
    <xf numFmtId="177" fontId="5" fillId="39" borderId="32" xfId="0" applyNumberFormat="1" applyFont="1" applyFill="1" applyBorder="1" applyAlignment="1">
      <alignment horizontal="right"/>
    </xf>
    <xf numFmtId="49" fontId="5" fillId="0" borderId="32" xfId="33" applyNumberFormat="1" applyFont="1" applyBorder="1" applyAlignment="1">
      <alignment horizontal="left" vertical="center" wrapText="1"/>
      <protection/>
    </xf>
    <xf numFmtId="49" fontId="5" fillId="33" borderId="32" xfId="0" applyNumberFormat="1" applyFont="1" applyFill="1" applyBorder="1" applyAlignment="1">
      <alignment horizontal="center"/>
    </xf>
    <xf numFmtId="0" fontId="5" fillId="33" borderId="32" xfId="0" applyFont="1" applyFill="1" applyBorder="1" applyAlignment="1" applyProtection="1">
      <alignment horizontal="center" wrapText="1"/>
      <protection locked="0"/>
    </xf>
    <xf numFmtId="0" fontId="13" fillId="0" borderId="32" xfId="0" applyFont="1" applyFill="1" applyBorder="1" applyAlignment="1">
      <alignment horizontal="left" wrapText="1"/>
    </xf>
    <xf numFmtId="49" fontId="13" fillId="33" borderId="32" xfId="0" applyNumberFormat="1" applyFont="1" applyFill="1" applyBorder="1" applyAlignment="1">
      <alignment horizontal="center"/>
    </xf>
    <xf numFmtId="177" fontId="13" fillId="34" borderId="32" xfId="0" applyNumberFormat="1" applyFont="1" applyFill="1" applyBorder="1" applyAlignment="1">
      <alignment horizontal="right"/>
    </xf>
    <xf numFmtId="0" fontId="13" fillId="0" borderId="3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vertical="center" wrapText="1"/>
    </xf>
    <xf numFmtId="49" fontId="13" fillId="0" borderId="25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177" fontId="13" fillId="0" borderId="27" xfId="0" applyNumberFormat="1" applyFont="1" applyFill="1" applyBorder="1" applyAlignment="1">
      <alignment horizontal="right"/>
    </xf>
    <xf numFmtId="0" fontId="5" fillId="33" borderId="24" xfId="0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177" fontId="5" fillId="0" borderId="40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justify" vertical="center" wrapText="1"/>
    </xf>
    <xf numFmtId="49" fontId="13" fillId="0" borderId="26" xfId="0" applyNumberFormat="1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15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33" fillId="0" borderId="19" xfId="0" applyFont="1" applyBorder="1" applyAlignment="1">
      <alignment horizontal="center" vertical="center"/>
    </xf>
    <xf numFmtId="49" fontId="33" fillId="0" borderId="41" xfId="0" applyNumberFormat="1" applyFont="1" applyFill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 wrapText="1"/>
    </xf>
    <xf numFmtId="49" fontId="34" fillId="0" borderId="41" xfId="0" applyNumberFormat="1" applyFont="1" applyFill="1" applyBorder="1" applyAlignment="1">
      <alignment horizontal="center" vertical="center" wrapText="1"/>
    </xf>
    <xf numFmtId="49" fontId="33" fillId="0" borderId="43" xfId="0" applyNumberFormat="1" applyFont="1" applyFill="1" applyBorder="1" applyAlignment="1">
      <alignment horizontal="center" vertical="center" wrapText="1"/>
    </xf>
    <xf numFmtId="49" fontId="33" fillId="0" borderId="44" xfId="0" applyNumberFormat="1" applyFont="1" applyFill="1" applyBorder="1" applyAlignment="1">
      <alignment horizontal="center" vertical="center" wrapText="1"/>
    </xf>
    <xf numFmtId="176" fontId="33" fillId="0" borderId="45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61" t="s">
        <v>3</v>
      </c>
      <c r="B5" s="161"/>
      <c r="C5" s="161"/>
      <c r="D5" s="161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61" t="s">
        <v>4</v>
      </c>
      <c r="B6" s="161"/>
      <c r="C6" s="161"/>
      <c r="D6" s="161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62" t="s">
        <v>5</v>
      </c>
      <c r="B7" s="162"/>
      <c r="C7" s="162"/>
      <c r="D7" s="162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6.00390625" style="1" customWidth="1"/>
    <col min="2" max="2" width="42.625" style="3" customWidth="1"/>
    <col min="3" max="3" width="8.625" style="3" customWidth="1"/>
    <col min="4" max="4" width="10.375" style="3" customWidth="1"/>
    <col min="5" max="5" width="16.00390625" style="3" customWidth="1"/>
    <col min="6" max="6" width="12.75390625" style="3" customWidth="1"/>
    <col min="7" max="7" width="22.75390625" style="73" customWidth="1"/>
    <col min="8" max="8" width="12.125" style="5" customWidth="1"/>
    <col min="9" max="9" width="20.75390625" style="5" customWidth="1"/>
    <col min="10" max="10" width="12.125" style="5" customWidth="1"/>
    <col min="11" max="11" width="11.125" style="5" customWidth="1"/>
    <col min="12" max="12" width="14.75390625" style="6" customWidth="1"/>
    <col min="13" max="17" width="9.125" style="6" customWidth="1"/>
  </cols>
  <sheetData>
    <row r="1" spans="2:7" ht="15">
      <c r="B1" s="163" t="s">
        <v>302</v>
      </c>
      <c r="C1" s="163"/>
      <c r="D1" s="163"/>
      <c r="E1" s="163"/>
      <c r="F1" s="163"/>
      <c r="G1" s="163"/>
    </row>
    <row r="2" spans="2:7" ht="12.75">
      <c r="B2" s="166" t="s">
        <v>309</v>
      </c>
      <c r="C2" s="166"/>
      <c r="D2" s="166"/>
      <c r="E2" s="166"/>
      <c r="F2" s="166"/>
      <c r="G2" s="166"/>
    </row>
    <row r="3" spans="2:7" ht="12.75">
      <c r="B3" s="166" t="s">
        <v>310</v>
      </c>
      <c r="C3" s="166"/>
      <c r="D3" s="166"/>
      <c r="E3" s="166"/>
      <c r="F3" s="166"/>
      <c r="G3" s="166"/>
    </row>
    <row r="4" spans="2:7" ht="5.25" customHeight="1">
      <c r="B4" s="164"/>
      <c r="C4" s="164"/>
      <c r="D4" s="164"/>
      <c r="E4" s="164"/>
      <c r="F4" s="164"/>
      <c r="G4" s="164"/>
    </row>
    <row r="5" spans="2:7" ht="12.75">
      <c r="B5" s="167"/>
      <c r="C5" s="167"/>
      <c r="D5" s="167"/>
      <c r="E5" s="167"/>
      <c r="F5" s="167"/>
      <c r="G5" s="168" t="s">
        <v>130</v>
      </c>
    </row>
    <row r="6" spans="1:7" ht="12.75">
      <c r="A6" s="178" t="s">
        <v>311</v>
      </c>
      <c r="B6" s="178"/>
      <c r="C6" s="178"/>
      <c r="D6" s="178"/>
      <c r="E6" s="178"/>
      <c r="F6" s="178"/>
      <c r="G6" s="178"/>
    </row>
    <row r="7" spans="2:7" ht="8.25" customHeight="1">
      <c r="B7" s="167"/>
      <c r="C7" s="167"/>
      <c r="D7" s="177"/>
      <c r="E7" s="177"/>
      <c r="F7" s="177"/>
      <c r="G7" s="177"/>
    </row>
    <row r="8" spans="1:17" s="15" customFormat="1" ht="31.5" customHeight="1">
      <c r="A8" s="165" t="s">
        <v>256</v>
      </c>
      <c r="B8" s="165"/>
      <c r="C8" s="165"/>
      <c r="D8" s="165"/>
      <c r="E8" s="165"/>
      <c r="F8" s="165"/>
      <c r="G8" s="165"/>
      <c r="H8" s="13"/>
      <c r="I8" s="13"/>
      <c r="J8" s="13"/>
      <c r="K8" s="13"/>
      <c r="L8" s="13"/>
      <c r="M8" s="13"/>
      <c r="N8" s="14"/>
      <c r="O8" s="14"/>
      <c r="P8" s="14"/>
      <c r="Q8" s="14"/>
    </row>
    <row r="9" spans="1:17" s="15" customFormat="1" ht="9" customHeight="1">
      <c r="A9" s="74"/>
      <c r="B9" s="74"/>
      <c r="C9" s="75"/>
      <c r="D9" s="75"/>
      <c r="E9" s="74"/>
      <c r="F9" s="74"/>
      <c r="G9" s="176" t="s">
        <v>131</v>
      </c>
      <c r="H9" s="13"/>
      <c r="I9" s="13"/>
      <c r="J9" s="13"/>
      <c r="K9" s="13"/>
      <c r="L9" s="13"/>
      <c r="M9" s="13"/>
      <c r="N9" s="14"/>
      <c r="O9" s="14"/>
      <c r="P9" s="14"/>
      <c r="Q9" s="14"/>
    </row>
    <row r="10" spans="1:17" s="24" customFormat="1" ht="24">
      <c r="A10" s="169" t="s">
        <v>132</v>
      </c>
      <c r="B10" s="170" t="s">
        <v>133</v>
      </c>
      <c r="C10" s="171" t="s">
        <v>134</v>
      </c>
      <c r="D10" s="172" t="s">
        <v>135</v>
      </c>
      <c r="E10" s="173" t="s">
        <v>136</v>
      </c>
      <c r="F10" s="174" t="s">
        <v>137</v>
      </c>
      <c r="G10" s="175" t="s">
        <v>138</v>
      </c>
      <c r="H10" s="13"/>
      <c r="I10" s="13"/>
      <c r="J10" s="13"/>
      <c r="K10" s="13"/>
      <c r="L10" s="13"/>
      <c r="M10" s="13"/>
      <c r="N10" s="23"/>
      <c r="O10" s="23"/>
      <c r="P10" s="23"/>
      <c r="Q10" s="23"/>
    </row>
    <row r="11" spans="1:17" s="24" customFormat="1" ht="15.75">
      <c r="A11" s="76">
        <v>1</v>
      </c>
      <c r="B11" s="108" t="s">
        <v>139</v>
      </c>
      <c r="C11" s="109" t="s">
        <v>140</v>
      </c>
      <c r="D11" s="108" t="s">
        <v>141</v>
      </c>
      <c r="E11" s="109" t="s">
        <v>142</v>
      </c>
      <c r="F11" s="108" t="s">
        <v>143</v>
      </c>
      <c r="G11" s="110">
        <v>7</v>
      </c>
      <c r="H11" s="13"/>
      <c r="I11" s="13"/>
      <c r="J11" s="13"/>
      <c r="K11" s="13"/>
      <c r="L11" s="13"/>
      <c r="M11" s="13"/>
      <c r="N11" s="23"/>
      <c r="O11" s="23"/>
      <c r="P11" s="23"/>
      <c r="Q11" s="23"/>
    </row>
    <row r="12" spans="1:17" s="31" customFormat="1" ht="15.75">
      <c r="A12" s="77">
        <v>1</v>
      </c>
      <c r="B12" s="111" t="s">
        <v>144</v>
      </c>
      <c r="C12" s="112" t="s">
        <v>11</v>
      </c>
      <c r="D12" s="105"/>
      <c r="E12" s="112"/>
      <c r="F12" s="112"/>
      <c r="G12" s="113">
        <f>G13+G19+G29+G41+G47+G35</f>
        <v>33472.337349999994</v>
      </c>
      <c r="H12" s="13"/>
      <c r="I12" s="78" t="s">
        <v>145</v>
      </c>
      <c r="J12" s="79">
        <v>23125.96</v>
      </c>
      <c r="K12" s="69" t="s">
        <v>146</v>
      </c>
      <c r="L12" s="13"/>
      <c r="M12" s="13"/>
      <c r="N12" s="30"/>
      <c r="O12" s="30"/>
      <c r="P12" s="30"/>
      <c r="Q12" s="30"/>
    </row>
    <row r="13" spans="1:17" s="13" customFormat="1" ht="38.25">
      <c r="A13" s="80"/>
      <c r="B13" s="114" t="s">
        <v>147</v>
      </c>
      <c r="C13" s="105" t="s">
        <v>11</v>
      </c>
      <c r="D13" s="105" t="s">
        <v>27</v>
      </c>
      <c r="E13" s="106"/>
      <c r="F13" s="106"/>
      <c r="G13" s="107">
        <f>G14</f>
        <v>3375.3508</v>
      </c>
      <c r="I13" s="69" t="s">
        <v>148</v>
      </c>
      <c r="J13" s="78">
        <f>G13+G19+G29+G80</f>
        <v>32747.06035</v>
      </c>
      <c r="L13" s="29"/>
      <c r="N13" s="36"/>
      <c r="O13" s="36"/>
      <c r="P13" s="36"/>
      <c r="Q13" s="36"/>
    </row>
    <row r="14" spans="1:17" s="13" customFormat="1" ht="15">
      <c r="A14" s="80"/>
      <c r="B14" s="114" t="s">
        <v>149</v>
      </c>
      <c r="C14" s="105" t="s">
        <v>11</v>
      </c>
      <c r="D14" s="105" t="s">
        <v>27</v>
      </c>
      <c r="E14" s="106" t="s">
        <v>150</v>
      </c>
      <c r="F14" s="106"/>
      <c r="G14" s="107">
        <f>G15</f>
        <v>3375.3508</v>
      </c>
      <c r="N14" s="36"/>
      <c r="O14" s="36"/>
      <c r="P14" s="36"/>
      <c r="Q14" s="36"/>
    </row>
    <row r="15" spans="1:17" s="13" customFormat="1" ht="15">
      <c r="A15" s="80"/>
      <c r="B15" s="114" t="s">
        <v>149</v>
      </c>
      <c r="C15" s="105" t="s">
        <v>11</v>
      </c>
      <c r="D15" s="105" t="s">
        <v>27</v>
      </c>
      <c r="E15" s="106" t="s">
        <v>150</v>
      </c>
      <c r="F15" s="106"/>
      <c r="G15" s="107">
        <f>G17</f>
        <v>3375.3508</v>
      </c>
      <c r="I15" s="69" t="s">
        <v>151</v>
      </c>
      <c r="J15" s="83">
        <f>J12-J13</f>
        <v>-9621.10035</v>
      </c>
      <c r="L15" s="84"/>
      <c r="N15" s="36"/>
      <c r="O15" s="36"/>
      <c r="P15" s="36"/>
      <c r="Q15" s="36"/>
    </row>
    <row r="16" spans="1:17" s="13" customFormat="1" ht="15">
      <c r="A16" s="80"/>
      <c r="B16" s="114" t="s">
        <v>149</v>
      </c>
      <c r="C16" s="105" t="s">
        <v>11</v>
      </c>
      <c r="D16" s="105" t="s">
        <v>27</v>
      </c>
      <c r="E16" s="106" t="s">
        <v>150</v>
      </c>
      <c r="F16" s="106"/>
      <c r="G16" s="107">
        <f>G17</f>
        <v>3375.3508</v>
      </c>
      <c r="I16" s="69"/>
      <c r="J16" s="83"/>
      <c r="N16" s="36"/>
      <c r="O16" s="36"/>
      <c r="P16" s="36"/>
      <c r="Q16" s="36"/>
    </row>
    <row r="17" spans="1:17" s="13" customFormat="1" ht="25.5">
      <c r="A17" s="80"/>
      <c r="B17" s="114" t="s">
        <v>152</v>
      </c>
      <c r="C17" s="105" t="s">
        <v>11</v>
      </c>
      <c r="D17" s="105" t="s">
        <v>27</v>
      </c>
      <c r="E17" s="106" t="s">
        <v>153</v>
      </c>
      <c r="F17" s="106"/>
      <c r="G17" s="107">
        <f>G18</f>
        <v>3375.3508</v>
      </c>
      <c r="N17" s="36"/>
      <c r="O17" s="36"/>
      <c r="P17" s="36"/>
      <c r="Q17" s="36"/>
    </row>
    <row r="18" spans="1:17" s="13" customFormat="1" ht="63.75">
      <c r="A18" s="80"/>
      <c r="B18" s="104" t="s">
        <v>154</v>
      </c>
      <c r="C18" s="105" t="s">
        <v>11</v>
      </c>
      <c r="D18" s="105" t="s">
        <v>27</v>
      </c>
      <c r="E18" s="106" t="s">
        <v>153</v>
      </c>
      <c r="F18" s="106">
        <v>100</v>
      </c>
      <c r="G18" s="115">
        <v>3375.3508</v>
      </c>
      <c r="N18" s="36"/>
      <c r="O18" s="36"/>
      <c r="P18" s="36"/>
      <c r="Q18" s="36"/>
    </row>
    <row r="19" spans="1:17" s="13" customFormat="1" ht="51">
      <c r="A19" s="80"/>
      <c r="B19" s="114" t="s">
        <v>16</v>
      </c>
      <c r="C19" s="105" t="s">
        <v>11</v>
      </c>
      <c r="D19" s="105" t="s">
        <v>32</v>
      </c>
      <c r="E19" s="106"/>
      <c r="F19" s="106"/>
      <c r="G19" s="116">
        <f>G20</f>
        <v>4805.02052</v>
      </c>
      <c r="N19" s="36"/>
      <c r="O19" s="36"/>
      <c r="P19" s="36"/>
      <c r="Q19" s="36"/>
    </row>
    <row r="20" spans="1:17" s="13" customFormat="1" ht="15">
      <c r="A20" s="80"/>
      <c r="B20" s="114" t="s">
        <v>149</v>
      </c>
      <c r="C20" s="105" t="s">
        <v>11</v>
      </c>
      <c r="D20" s="105" t="s">
        <v>32</v>
      </c>
      <c r="E20" s="106" t="s">
        <v>150</v>
      </c>
      <c r="F20" s="106"/>
      <c r="G20" s="107">
        <f>G21</f>
        <v>4805.02052</v>
      </c>
      <c r="N20" s="36"/>
      <c r="O20" s="36"/>
      <c r="P20" s="36"/>
      <c r="Q20" s="36"/>
    </row>
    <row r="21" spans="1:17" s="13" customFormat="1" ht="15">
      <c r="A21" s="80"/>
      <c r="B21" s="114" t="s">
        <v>149</v>
      </c>
      <c r="C21" s="105" t="s">
        <v>11</v>
      </c>
      <c r="D21" s="105" t="s">
        <v>32</v>
      </c>
      <c r="E21" s="106" t="s">
        <v>150</v>
      </c>
      <c r="F21" s="106"/>
      <c r="G21" s="107">
        <f>G22</f>
        <v>4805.02052</v>
      </c>
      <c r="N21" s="36"/>
      <c r="O21" s="36"/>
      <c r="P21" s="36"/>
      <c r="Q21" s="36"/>
    </row>
    <row r="22" spans="1:17" s="13" customFormat="1" ht="15">
      <c r="A22" s="80"/>
      <c r="B22" s="114" t="s">
        <v>149</v>
      </c>
      <c r="C22" s="105" t="s">
        <v>11</v>
      </c>
      <c r="D22" s="105" t="s">
        <v>32</v>
      </c>
      <c r="E22" s="106" t="s">
        <v>150</v>
      </c>
      <c r="F22" s="106"/>
      <c r="G22" s="107">
        <f>G23+G27</f>
        <v>4805.02052</v>
      </c>
      <c r="N22" s="36"/>
      <c r="O22" s="36"/>
      <c r="P22" s="36"/>
      <c r="Q22" s="36"/>
    </row>
    <row r="23" spans="1:17" s="13" customFormat="1" ht="51">
      <c r="A23" s="80"/>
      <c r="B23" s="114" t="s">
        <v>155</v>
      </c>
      <c r="C23" s="105" t="s">
        <v>11</v>
      </c>
      <c r="D23" s="105" t="s">
        <v>32</v>
      </c>
      <c r="E23" s="106" t="s">
        <v>156</v>
      </c>
      <c r="F23" s="106"/>
      <c r="G23" s="107">
        <f>SUM(G24:G26)</f>
        <v>1429.66972</v>
      </c>
      <c r="N23" s="36"/>
      <c r="O23" s="36"/>
      <c r="P23" s="36"/>
      <c r="Q23" s="36"/>
    </row>
    <row r="24" spans="1:17" s="13" customFormat="1" ht="90">
      <c r="A24" s="80"/>
      <c r="B24" s="117" t="s">
        <v>154</v>
      </c>
      <c r="C24" s="105" t="s">
        <v>11</v>
      </c>
      <c r="D24" s="105" t="s">
        <v>32</v>
      </c>
      <c r="E24" s="106" t="s">
        <v>156</v>
      </c>
      <c r="F24" s="106">
        <v>100</v>
      </c>
      <c r="G24" s="115">
        <v>1362.16972</v>
      </c>
      <c r="N24" s="36"/>
      <c r="O24" s="36"/>
      <c r="P24" s="36"/>
      <c r="Q24" s="36"/>
    </row>
    <row r="25" spans="1:17" s="13" customFormat="1" ht="25.5" customHeight="1">
      <c r="A25" s="80"/>
      <c r="B25" s="117" t="s">
        <v>157</v>
      </c>
      <c r="C25" s="105" t="s">
        <v>11</v>
      </c>
      <c r="D25" s="105" t="s">
        <v>32</v>
      </c>
      <c r="E25" s="106" t="s">
        <v>156</v>
      </c>
      <c r="F25" s="106">
        <v>200</v>
      </c>
      <c r="G25" s="115">
        <v>57.5</v>
      </c>
      <c r="N25" s="36"/>
      <c r="O25" s="36"/>
      <c r="P25" s="36"/>
      <c r="Q25" s="36"/>
    </row>
    <row r="26" spans="1:17" s="13" customFormat="1" ht="15">
      <c r="A26" s="80"/>
      <c r="B26" s="117" t="s">
        <v>158</v>
      </c>
      <c r="C26" s="105" t="s">
        <v>11</v>
      </c>
      <c r="D26" s="105" t="s">
        <v>32</v>
      </c>
      <c r="E26" s="106" t="s">
        <v>156</v>
      </c>
      <c r="F26" s="106">
        <v>800</v>
      </c>
      <c r="G26" s="115">
        <v>10</v>
      </c>
      <c r="N26" s="36"/>
      <c r="O26" s="36"/>
      <c r="P26" s="36"/>
      <c r="Q26" s="36"/>
    </row>
    <row r="27" spans="1:17" s="13" customFormat="1" ht="25.5">
      <c r="A27" s="80"/>
      <c r="B27" s="114" t="s">
        <v>159</v>
      </c>
      <c r="C27" s="105" t="s">
        <v>11</v>
      </c>
      <c r="D27" s="105" t="s">
        <v>32</v>
      </c>
      <c r="E27" s="106" t="s">
        <v>160</v>
      </c>
      <c r="F27" s="106"/>
      <c r="G27" s="107">
        <f>G28</f>
        <v>3375.3508</v>
      </c>
      <c r="N27" s="36"/>
      <c r="O27" s="36"/>
      <c r="P27" s="36"/>
      <c r="Q27" s="36"/>
    </row>
    <row r="28" spans="1:17" s="13" customFormat="1" ht="63.75">
      <c r="A28" s="80"/>
      <c r="B28" s="104" t="s">
        <v>154</v>
      </c>
      <c r="C28" s="105" t="s">
        <v>11</v>
      </c>
      <c r="D28" s="105" t="s">
        <v>32</v>
      </c>
      <c r="E28" s="106" t="s">
        <v>160</v>
      </c>
      <c r="F28" s="106">
        <v>100</v>
      </c>
      <c r="G28" s="115">
        <v>3375.3508</v>
      </c>
      <c r="N28" s="36"/>
      <c r="O28" s="36"/>
      <c r="P28" s="36"/>
      <c r="Q28" s="36"/>
    </row>
    <row r="29" spans="1:17" s="13" customFormat="1" ht="51">
      <c r="A29" s="80"/>
      <c r="B29" s="114" t="s">
        <v>18</v>
      </c>
      <c r="C29" s="105" t="s">
        <v>11</v>
      </c>
      <c r="D29" s="105" t="s">
        <v>39</v>
      </c>
      <c r="E29" s="106"/>
      <c r="F29" s="106"/>
      <c r="G29" s="107">
        <f>G30</f>
        <v>13795.98878</v>
      </c>
      <c r="N29" s="36"/>
      <c r="O29" s="36"/>
      <c r="P29" s="36"/>
      <c r="Q29" s="36"/>
    </row>
    <row r="30" spans="1:17" s="13" customFormat="1" ht="15">
      <c r="A30" s="80"/>
      <c r="B30" s="114" t="s">
        <v>149</v>
      </c>
      <c r="C30" s="105" t="s">
        <v>11</v>
      </c>
      <c r="D30" s="105" t="s">
        <v>39</v>
      </c>
      <c r="E30" s="106" t="s">
        <v>150</v>
      </c>
      <c r="F30" s="106"/>
      <c r="G30" s="107">
        <f>G31</f>
        <v>13795.98878</v>
      </c>
      <c r="N30" s="36"/>
      <c r="O30" s="36"/>
      <c r="P30" s="36"/>
      <c r="Q30" s="36"/>
    </row>
    <row r="31" spans="1:17" s="13" customFormat="1" ht="15">
      <c r="A31" s="80"/>
      <c r="B31" s="114" t="s">
        <v>149</v>
      </c>
      <c r="C31" s="105" t="s">
        <v>11</v>
      </c>
      <c r="D31" s="105" t="s">
        <v>39</v>
      </c>
      <c r="E31" s="106" t="s">
        <v>150</v>
      </c>
      <c r="F31" s="106"/>
      <c r="G31" s="107">
        <f>G33</f>
        <v>13795.98878</v>
      </c>
      <c r="N31" s="36"/>
      <c r="O31" s="36"/>
      <c r="P31" s="36"/>
      <c r="Q31" s="36"/>
    </row>
    <row r="32" spans="1:17" s="13" customFormat="1" ht="15">
      <c r="A32" s="80"/>
      <c r="B32" s="114" t="s">
        <v>149</v>
      </c>
      <c r="C32" s="105" t="s">
        <v>11</v>
      </c>
      <c r="D32" s="105" t="s">
        <v>39</v>
      </c>
      <c r="E32" s="106" t="s">
        <v>150</v>
      </c>
      <c r="F32" s="106"/>
      <c r="G32" s="107">
        <f>G33</f>
        <v>13795.98878</v>
      </c>
      <c r="N32" s="36"/>
      <c r="O32" s="36"/>
      <c r="P32" s="36"/>
      <c r="Q32" s="36"/>
    </row>
    <row r="33" spans="1:17" s="13" customFormat="1" ht="51">
      <c r="A33" s="80"/>
      <c r="B33" s="104" t="s">
        <v>155</v>
      </c>
      <c r="C33" s="105" t="s">
        <v>11</v>
      </c>
      <c r="D33" s="105" t="s">
        <v>39</v>
      </c>
      <c r="E33" s="106" t="s">
        <v>156</v>
      </c>
      <c r="F33" s="106"/>
      <c r="G33" s="107">
        <f>G34</f>
        <v>13795.98878</v>
      </c>
      <c r="N33" s="36"/>
      <c r="O33" s="36"/>
      <c r="P33" s="36"/>
      <c r="Q33" s="36"/>
    </row>
    <row r="34" spans="1:17" s="13" customFormat="1" ht="63.75">
      <c r="A34" s="80"/>
      <c r="B34" s="104" t="s">
        <v>154</v>
      </c>
      <c r="C34" s="105" t="s">
        <v>11</v>
      </c>
      <c r="D34" s="105" t="s">
        <v>39</v>
      </c>
      <c r="E34" s="106" t="s">
        <v>156</v>
      </c>
      <c r="F34" s="106">
        <v>100</v>
      </c>
      <c r="G34" s="115">
        <v>13795.98878</v>
      </c>
      <c r="N34" s="36"/>
      <c r="O34" s="36"/>
      <c r="P34" s="36"/>
      <c r="Q34" s="36"/>
    </row>
    <row r="35" spans="1:17" s="13" customFormat="1" ht="25.5">
      <c r="A35" s="80"/>
      <c r="B35" s="104" t="s">
        <v>257</v>
      </c>
      <c r="C35" s="105" t="s">
        <v>11</v>
      </c>
      <c r="D35" s="105" t="s">
        <v>60</v>
      </c>
      <c r="E35" s="106"/>
      <c r="F35" s="106"/>
      <c r="G35" s="115">
        <f>G36</f>
        <v>556.977</v>
      </c>
      <c r="N35" s="36"/>
      <c r="O35" s="36"/>
      <c r="P35" s="36"/>
      <c r="Q35" s="36"/>
    </row>
    <row r="36" spans="1:17" s="13" customFormat="1" ht="15">
      <c r="A36" s="80"/>
      <c r="B36" s="114" t="s">
        <v>149</v>
      </c>
      <c r="C36" s="105" t="s">
        <v>11</v>
      </c>
      <c r="D36" s="105" t="s">
        <v>60</v>
      </c>
      <c r="E36" s="106" t="s">
        <v>150</v>
      </c>
      <c r="F36" s="106"/>
      <c r="G36" s="107">
        <f>G37</f>
        <v>556.977</v>
      </c>
      <c r="N36" s="36"/>
      <c r="O36" s="36"/>
      <c r="P36" s="36"/>
      <c r="Q36" s="36"/>
    </row>
    <row r="37" spans="1:17" s="13" customFormat="1" ht="15">
      <c r="A37" s="80"/>
      <c r="B37" s="114" t="s">
        <v>149</v>
      </c>
      <c r="C37" s="105" t="s">
        <v>11</v>
      </c>
      <c r="D37" s="105" t="s">
        <v>60</v>
      </c>
      <c r="E37" s="106" t="s">
        <v>150</v>
      </c>
      <c r="F37" s="106"/>
      <c r="G37" s="107">
        <f>G38</f>
        <v>556.977</v>
      </c>
      <c r="N37" s="36"/>
      <c r="O37" s="36"/>
      <c r="P37" s="36"/>
      <c r="Q37" s="36"/>
    </row>
    <row r="38" spans="1:17" s="13" customFormat="1" ht="15">
      <c r="A38" s="80"/>
      <c r="B38" s="114" t="s">
        <v>149</v>
      </c>
      <c r="C38" s="105" t="s">
        <v>11</v>
      </c>
      <c r="D38" s="105" t="s">
        <v>60</v>
      </c>
      <c r="E38" s="106" t="s">
        <v>150</v>
      </c>
      <c r="F38" s="106"/>
      <c r="G38" s="107">
        <f>G39</f>
        <v>556.977</v>
      </c>
      <c r="N38" s="36"/>
      <c r="O38" s="36"/>
      <c r="P38" s="36"/>
      <c r="Q38" s="36"/>
    </row>
    <row r="39" spans="1:17" s="13" customFormat="1" ht="15">
      <c r="A39" s="80"/>
      <c r="B39" s="104" t="s">
        <v>258</v>
      </c>
      <c r="C39" s="105" t="s">
        <v>11</v>
      </c>
      <c r="D39" s="105" t="s">
        <v>60</v>
      </c>
      <c r="E39" s="106" t="s">
        <v>259</v>
      </c>
      <c r="F39" s="106"/>
      <c r="G39" s="107">
        <f>G40</f>
        <v>556.977</v>
      </c>
      <c r="N39" s="36"/>
      <c r="O39" s="36"/>
      <c r="P39" s="36"/>
      <c r="Q39" s="36"/>
    </row>
    <row r="40" spans="1:17" s="13" customFormat="1" ht="15">
      <c r="A40" s="80"/>
      <c r="B40" s="104" t="s">
        <v>158</v>
      </c>
      <c r="C40" s="105" t="s">
        <v>11</v>
      </c>
      <c r="D40" s="105" t="s">
        <v>60</v>
      </c>
      <c r="E40" s="106" t="s">
        <v>259</v>
      </c>
      <c r="F40" s="106">
        <v>800</v>
      </c>
      <c r="G40" s="107">
        <v>556.977</v>
      </c>
      <c r="N40" s="36"/>
      <c r="O40" s="36"/>
      <c r="P40" s="36"/>
      <c r="Q40" s="36"/>
    </row>
    <row r="41" spans="1:17" s="13" customFormat="1" ht="15">
      <c r="A41" s="80"/>
      <c r="B41" s="118" t="s">
        <v>23</v>
      </c>
      <c r="C41" s="105" t="s">
        <v>11</v>
      </c>
      <c r="D41" s="105" t="s">
        <v>107</v>
      </c>
      <c r="E41" s="106"/>
      <c r="F41" s="106"/>
      <c r="G41" s="107">
        <f>G42</f>
        <v>100</v>
      </c>
      <c r="N41" s="36"/>
      <c r="O41" s="36"/>
      <c r="P41" s="36"/>
      <c r="Q41" s="36"/>
    </row>
    <row r="42" spans="1:17" s="13" customFormat="1" ht="15">
      <c r="A42" s="80"/>
      <c r="B42" s="114" t="s">
        <v>149</v>
      </c>
      <c r="C42" s="105" t="s">
        <v>11</v>
      </c>
      <c r="D42" s="105" t="s">
        <v>107</v>
      </c>
      <c r="E42" s="106" t="s">
        <v>150</v>
      </c>
      <c r="F42" s="106"/>
      <c r="G42" s="107">
        <f>G43</f>
        <v>100</v>
      </c>
      <c r="N42" s="36"/>
      <c r="O42" s="36"/>
      <c r="P42" s="36"/>
      <c r="Q42" s="36"/>
    </row>
    <row r="43" spans="1:17" s="13" customFormat="1" ht="15">
      <c r="A43" s="80"/>
      <c r="B43" s="114" t="s">
        <v>149</v>
      </c>
      <c r="C43" s="105" t="s">
        <v>11</v>
      </c>
      <c r="D43" s="105" t="s">
        <v>107</v>
      </c>
      <c r="E43" s="106" t="s">
        <v>150</v>
      </c>
      <c r="F43" s="106"/>
      <c r="G43" s="107">
        <f>G45</f>
        <v>100</v>
      </c>
      <c r="N43" s="36"/>
      <c r="O43" s="36"/>
      <c r="P43" s="36"/>
      <c r="Q43" s="36"/>
    </row>
    <row r="44" spans="1:17" s="13" customFormat="1" ht="15">
      <c r="A44" s="80"/>
      <c r="B44" s="114" t="s">
        <v>149</v>
      </c>
      <c r="C44" s="105" t="s">
        <v>11</v>
      </c>
      <c r="D44" s="105" t="s">
        <v>107</v>
      </c>
      <c r="E44" s="106" t="s">
        <v>150</v>
      </c>
      <c r="F44" s="106"/>
      <c r="G44" s="107">
        <f>G45</f>
        <v>100</v>
      </c>
      <c r="N44" s="36"/>
      <c r="O44" s="36"/>
      <c r="P44" s="36"/>
      <c r="Q44" s="36"/>
    </row>
    <row r="45" spans="1:17" s="13" customFormat="1" ht="25.5">
      <c r="A45" s="80"/>
      <c r="B45" s="114" t="s">
        <v>161</v>
      </c>
      <c r="C45" s="105" t="s">
        <v>11</v>
      </c>
      <c r="D45" s="105" t="s">
        <v>107</v>
      </c>
      <c r="E45" s="106" t="s">
        <v>162</v>
      </c>
      <c r="F45" s="106"/>
      <c r="G45" s="107">
        <f>G46</f>
        <v>100</v>
      </c>
      <c r="N45" s="36"/>
      <c r="O45" s="36"/>
      <c r="P45" s="36"/>
      <c r="Q45" s="36"/>
    </row>
    <row r="46" spans="1:17" s="13" customFormat="1" ht="15">
      <c r="A46" s="80"/>
      <c r="B46" s="104" t="s">
        <v>158</v>
      </c>
      <c r="C46" s="105" t="s">
        <v>11</v>
      </c>
      <c r="D46" s="105" t="s">
        <v>107</v>
      </c>
      <c r="E46" s="106" t="s">
        <v>162</v>
      </c>
      <c r="F46" s="106">
        <v>800</v>
      </c>
      <c r="G46" s="115">
        <v>100</v>
      </c>
      <c r="I46" s="87"/>
      <c r="N46" s="36"/>
      <c r="O46" s="36"/>
      <c r="P46" s="36"/>
      <c r="Q46" s="36"/>
    </row>
    <row r="47" spans="1:17" s="13" customFormat="1" ht="15">
      <c r="A47" s="80"/>
      <c r="B47" s="118" t="s">
        <v>25</v>
      </c>
      <c r="C47" s="105" t="s">
        <v>11</v>
      </c>
      <c r="D47" s="105" t="s">
        <v>163</v>
      </c>
      <c r="E47" s="106"/>
      <c r="F47" s="106"/>
      <c r="G47" s="107">
        <f>G48+G53+G67+G72+G77</f>
        <v>10839.00025</v>
      </c>
      <c r="N47" s="36"/>
      <c r="O47" s="36"/>
      <c r="P47" s="36"/>
      <c r="Q47" s="36"/>
    </row>
    <row r="48" spans="1:17" s="13" customFormat="1" ht="38.25">
      <c r="A48" s="80"/>
      <c r="B48" s="118" t="s">
        <v>164</v>
      </c>
      <c r="C48" s="105" t="s">
        <v>11</v>
      </c>
      <c r="D48" s="105" t="s">
        <v>163</v>
      </c>
      <c r="E48" s="106" t="s">
        <v>165</v>
      </c>
      <c r="F48" s="106"/>
      <c r="G48" s="107">
        <f>G52</f>
        <v>6</v>
      </c>
      <c r="N48" s="36"/>
      <c r="O48" s="36"/>
      <c r="P48" s="36"/>
      <c r="Q48" s="36"/>
    </row>
    <row r="49" spans="1:17" s="13" customFormat="1" ht="38.25">
      <c r="A49" s="80"/>
      <c r="B49" s="118" t="s">
        <v>166</v>
      </c>
      <c r="C49" s="105" t="s">
        <v>11</v>
      </c>
      <c r="D49" s="105" t="s">
        <v>163</v>
      </c>
      <c r="E49" s="106" t="s">
        <v>167</v>
      </c>
      <c r="F49" s="106"/>
      <c r="G49" s="107">
        <f>G52</f>
        <v>6</v>
      </c>
      <c r="N49" s="36"/>
      <c r="O49" s="36"/>
      <c r="P49" s="36"/>
      <c r="Q49" s="36"/>
    </row>
    <row r="50" spans="1:17" s="13" customFormat="1" ht="26.25" customHeight="1">
      <c r="A50" s="80"/>
      <c r="B50" s="118" t="s">
        <v>168</v>
      </c>
      <c r="C50" s="105" t="s">
        <v>11</v>
      </c>
      <c r="D50" s="105" t="s">
        <v>163</v>
      </c>
      <c r="E50" s="106" t="s">
        <v>169</v>
      </c>
      <c r="F50" s="106"/>
      <c r="G50" s="107">
        <f>G52</f>
        <v>6</v>
      </c>
      <c r="N50" s="36"/>
      <c r="O50" s="36"/>
      <c r="P50" s="36"/>
      <c r="Q50" s="36"/>
    </row>
    <row r="51" spans="1:17" s="13" customFormat="1" ht="76.5">
      <c r="A51" s="80"/>
      <c r="B51" s="118" t="s">
        <v>170</v>
      </c>
      <c r="C51" s="105" t="s">
        <v>11</v>
      </c>
      <c r="D51" s="105" t="s">
        <v>163</v>
      </c>
      <c r="E51" s="106" t="s">
        <v>171</v>
      </c>
      <c r="F51" s="106"/>
      <c r="G51" s="107">
        <f>G52</f>
        <v>6</v>
      </c>
      <c r="N51" s="36"/>
      <c r="O51" s="36"/>
      <c r="P51" s="36"/>
      <c r="Q51" s="36"/>
    </row>
    <row r="52" spans="1:17" s="13" customFormat="1" ht="25.5">
      <c r="A52" s="80"/>
      <c r="B52" s="104" t="s">
        <v>172</v>
      </c>
      <c r="C52" s="105" t="s">
        <v>11</v>
      </c>
      <c r="D52" s="105" t="s">
        <v>163</v>
      </c>
      <c r="E52" s="106" t="s">
        <v>171</v>
      </c>
      <c r="F52" s="106">
        <v>200</v>
      </c>
      <c r="G52" s="107">
        <v>6</v>
      </c>
      <c r="N52" s="36"/>
      <c r="O52" s="36"/>
      <c r="P52" s="36"/>
      <c r="Q52" s="36"/>
    </row>
    <row r="53" spans="1:17" s="13" customFormat="1" ht="51">
      <c r="A53" s="80"/>
      <c r="B53" s="104" t="s">
        <v>173</v>
      </c>
      <c r="C53" s="105" t="s">
        <v>11</v>
      </c>
      <c r="D53" s="105" t="s">
        <v>163</v>
      </c>
      <c r="E53" s="106" t="s">
        <v>174</v>
      </c>
      <c r="F53" s="106"/>
      <c r="G53" s="107">
        <f>G54</f>
        <v>17</v>
      </c>
      <c r="N53" s="36"/>
      <c r="O53" s="36"/>
      <c r="P53" s="36"/>
      <c r="Q53" s="36"/>
    </row>
    <row r="54" spans="1:17" s="13" customFormat="1" ht="38.25">
      <c r="A54" s="80"/>
      <c r="B54" s="104" t="s">
        <v>175</v>
      </c>
      <c r="C54" s="105" t="s">
        <v>11</v>
      </c>
      <c r="D54" s="105" t="s">
        <v>163</v>
      </c>
      <c r="E54" s="106" t="s">
        <v>176</v>
      </c>
      <c r="F54" s="106"/>
      <c r="G54" s="107">
        <f>G57+G59+G62+G65</f>
        <v>17</v>
      </c>
      <c r="N54" s="36"/>
      <c r="O54" s="36"/>
      <c r="P54" s="36"/>
      <c r="Q54" s="36"/>
    </row>
    <row r="55" spans="1:17" s="13" customFormat="1" ht="38.25">
      <c r="A55" s="80"/>
      <c r="B55" s="104" t="s">
        <v>177</v>
      </c>
      <c r="C55" s="105" t="s">
        <v>11</v>
      </c>
      <c r="D55" s="105" t="s">
        <v>163</v>
      </c>
      <c r="E55" s="106" t="s">
        <v>178</v>
      </c>
      <c r="F55" s="106"/>
      <c r="G55" s="107">
        <f>G56</f>
        <v>8</v>
      </c>
      <c r="N55" s="36"/>
      <c r="O55" s="36"/>
      <c r="P55" s="36"/>
      <c r="Q55" s="36"/>
    </row>
    <row r="56" spans="1:17" s="13" customFormat="1" ht="76.5">
      <c r="A56" s="80"/>
      <c r="B56" s="118" t="s">
        <v>170</v>
      </c>
      <c r="C56" s="105" t="s">
        <v>11</v>
      </c>
      <c r="D56" s="105" t="s">
        <v>163</v>
      </c>
      <c r="E56" s="106" t="s">
        <v>179</v>
      </c>
      <c r="F56" s="106"/>
      <c r="G56" s="107">
        <f>G57</f>
        <v>8</v>
      </c>
      <c r="N56" s="36"/>
      <c r="O56" s="36"/>
      <c r="P56" s="36"/>
      <c r="Q56" s="36"/>
    </row>
    <row r="57" spans="1:17" s="13" customFormat="1" ht="25.5">
      <c r="A57" s="80"/>
      <c r="B57" s="104" t="s">
        <v>172</v>
      </c>
      <c r="C57" s="105" t="s">
        <v>11</v>
      </c>
      <c r="D57" s="105" t="s">
        <v>163</v>
      </c>
      <c r="E57" s="106" t="s">
        <v>179</v>
      </c>
      <c r="F57" s="106">
        <v>200</v>
      </c>
      <c r="G57" s="107">
        <v>8</v>
      </c>
      <c r="N57" s="36"/>
      <c r="O57" s="36"/>
      <c r="P57" s="36"/>
      <c r="Q57" s="36"/>
    </row>
    <row r="58" spans="1:17" s="13" customFormat="1" ht="38.25">
      <c r="A58" s="80"/>
      <c r="B58" s="104" t="s">
        <v>180</v>
      </c>
      <c r="C58" s="105" t="s">
        <v>11</v>
      </c>
      <c r="D58" s="105" t="s">
        <v>163</v>
      </c>
      <c r="E58" s="106" t="s">
        <v>181</v>
      </c>
      <c r="F58" s="106"/>
      <c r="G58" s="107">
        <f>G59</f>
        <v>3</v>
      </c>
      <c r="N58" s="36"/>
      <c r="O58" s="36"/>
      <c r="P58" s="36"/>
      <c r="Q58" s="36"/>
    </row>
    <row r="59" spans="1:17" s="13" customFormat="1" ht="76.5">
      <c r="A59" s="80"/>
      <c r="B59" s="118" t="s">
        <v>170</v>
      </c>
      <c r="C59" s="105" t="s">
        <v>11</v>
      </c>
      <c r="D59" s="105" t="s">
        <v>163</v>
      </c>
      <c r="E59" s="106" t="s">
        <v>182</v>
      </c>
      <c r="F59" s="106"/>
      <c r="G59" s="107">
        <f>G60</f>
        <v>3</v>
      </c>
      <c r="N59" s="36"/>
      <c r="O59" s="36"/>
      <c r="P59" s="36"/>
      <c r="Q59" s="36"/>
    </row>
    <row r="60" spans="1:17" s="13" customFormat="1" ht="25.5">
      <c r="A60" s="80"/>
      <c r="B60" s="104" t="s">
        <v>172</v>
      </c>
      <c r="C60" s="105" t="s">
        <v>11</v>
      </c>
      <c r="D60" s="105" t="s">
        <v>163</v>
      </c>
      <c r="E60" s="106" t="s">
        <v>182</v>
      </c>
      <c r="F60" s="106">
        <v>200</v>
      </c>
      <c r="G60" s="107">
        <v>3</v>
      </c>
      <c r="N60" s="36"/>
      <c r="O60" s="36"/>
      <c r="P60" s="36"/>
      <c r="Q60" s="36"/>
    </row>
    <row r="61" spans="1:17" s="13" customFormat="1" ht="38.25">
      <c r="A61" s="80"/>
      <c r="B61" s="104" t="s">
        <v>183</v>
      </c>
      <c r="C61" s="105" t="s">
        <v>11</v>
      </c>
      <c r="D61" s="105" t="s">
        <v>163</v>
      </c>
      <c r="E61" s="106" t="s">
        <v>184</v>
      </c>
      <c r="F61" s="106"/>
      <c r="G61" s="107">
        <f>G62</f>
        <v>3</v>
      </c>
      <c r="N61" s="36"/>
      <c r="O61" s="36"/>
      <c r="P61" s="36"/>
      <c r="Q61" s="36"/>
    </row>
    <row r="62" spans="1:17" s="13" customFormat="1" ht="76.5">
      <c r="A62" s="80"/>
      <c r="B62" s="118" t="s">
        <v>170</v>
      </c>
      <c r="C62" s="105" t="s">
        <v>11</v>
      </c>
      <c r="D62" s="105" t="s">
        <v>163</v>
      </c>
      <c r="E62" s="106" t="s">
        <v>185</v>
      </c>
      <c r="F62" s="106"/>
      <c r="G62" s="107">
        <f>G63</f>
        <v>3</v>
      </c>
      <c r="N62" s="36"/>
      <c r="O62" s="36"/>
      <c r="P62" s="36"/>
      <c r="Q62" s="36"/>
    </row>
    <row r="63" spans="1:17" s="13" customFormat="1" ht="25.5">
      <c r="A63" s="80"/>
      <c r="B63" s="104" t="s">
        <v>172</v>
      </c>
      <c r="C63" s="105" t="s">
        <v>11</v>
      </c>
      <c r="D63" s="105" t="s">
        <v>163</v>
      </c>
      <c r="E63" s="106" t="s">
        <v>185</v>
      </c>
      <c r="F63" s="106">
        <v>200</v>
      </c>
      <c r="G63" s="107">
        <v>3</v>
      </c>
      <c r="N63" s="36"/>
      <c r="O63" s="36"/>
      <c r="P63" s="36"/>
      <c r="Q63" s="36"/>
    </row>
    <row r="64" spans="1:17" s="13" customFormat="1" ht="38.25">
      <c r="A64" s="80"/>
      <c r="B64" s="104" t="s">
        <v>186</v>
      </c>
      <c r="C64" s="105" t="s">
        <v>11</v>
      </c>
      <c r="D64" s="105" t="s">
        <v>163</v>
      </c>
      <c r="E64" s="106" t="s">
        <v>187</v>
      </c>
      <c r="F64" s="106"/>
      <c r="G64" s="107">
        <f>G65</f>
        <v>3</v>
      </c>
      <c r="N64" s="36"/>
      <c r="O64" s="36"/>
      <c r="P64" s="36"/>
      <c r="Q64" s="36"/>
    </row>
    <row r="65" spans="1:17" s="13" customFormat="1" ht="76.5">
      <c r="A65" s="80"/>
      <c r="B65" s="118" t="s">
        <v>170</v>
      </c>
      <c r="C65" s="105" t="s">
        <v>11</v>
      </c>
      <c r="D65" s="105" t="s">
        <v>163</v>
      </c>
      <c r="E65" s="106" t="s">
        <v>188</v>
      </c>
      <c r="F65" s="106"/>
      <c r="G65" s="107">
        <f>G66</f>
        <v>3</v>
      </c>
      <c r="N65" s="36"/>
      <c r="O65" s="36"/>
      <c r="P65" s="36"/>
      <c r="Q65" s="36"/>
    </row>
    <row r="66" spans="1:17" s="13" customFormat="1" ht="25.5">
      <c r="A66" s="80"/>
      <c r="B66" s="104" t="s">
        <v>172</v>
      </c>
      <c r="C66" s="105" t="s">
        <v>11</v>
      </c>
      <c r="D66" s="105" t="s">
        <v>163</v>
      </c>
      <c r="E66" s="106" t="s">
        <v>188</v>
      </c>
      <c r="F66" s="106">
        <v>200</v>
      </c>
      <c r="G66" s="107">
        <v>3</v>
      </c>
      <c r="N66" s="36"/>
      <c r="O66" s="36"/>
      <c r="P66" s="36"/>
      <c r="Q66" s="36"/>
    </row>
    <row r="67" spans="1:17" s="13" customFormat="1" ht="51">
      <c r="A67" s="80"/>
      <c r="B67" s="104" t="s">
        <v>189</v>
      </c>
      <c r="C67" s="105" t="s">
        <v>11</v>
      </c>
      <c r="D67" s="105" t="s">
        <v>163</v>
      </c>
      <c r="E67" s="106" t="s">
        <v>190</v>
      </c>
      <c r="F67" s="106"/>
      <c r="G67" s="107">
        <f>G68</f>
        <v>9</v>
      </c>
      <c r="N67" s="36"/>
      <c r="O67" s="36"/>
      <c r="P67" s="36"/>
      <c r="Q67" s="36"/>
    </row>
    <row r="68" spans="1:17" s="13" customFormat="1" ht="25.5">
      <c r="A68" s="80"/>
      <c r="B68" s="104" t="s">
        <v>191</v>
      </c>
      <c r="C68" s="105" t="s">
        <v>11</v>
      </c>
      <c r="D68" s="105" t="s">
        <v>163</v>
      </c>
      <c r="E68" s="106" t="s">
        <v>192</v>
      </c>
      <c r="F68" s="106"/>
      <c r="G68" s="107">
        <f>G69</f>
        <v>9</v>
      </c>
      <c r="N68" s="36"/>
      <c r="O68" s="36"/>
      <c r="P68" s="36"/>
      <c r="Q68" s="36"/>
    </row>
    <row r="69" spans="1:17" s="13" customFormat="1" ht="91.5" customHeight="1">
      <c r="A69" s="80"/>
      <c r="B69" s="104" t="s">
        <v>193</v>
      </c>
      <c r="C69" s="105" t="s">
        <v>11</v>
      </c>
      <c r="D69" s="105" t="s">
        <v>163</v>
      </c>
      <c r="E69" s="106" t="s">
        <v>194</v>
      </c>
      <c r="F69" s="106"/>
      <c r="G69" s="107">
        <f>G70</f>
        <v>9</v>
      </c>
      <c r="N69" s="36"/>
      <c r="O69" s="36"/>
      <c r="P69" s="36"/>
      <c r="Q69" s="36"/>
    </row>
    <row r="70" spans="1:17" s="13" customFormat="1" ht="76.5">
      <c r="A70" s="80"/>
      <c r="B70" s="118" t="s">
        <v>170</v>
      </c>
      <c r="C70" s="105" t="s">
        <v>11</v>
      </c>
      <c r="D70" s="105" t="s">
        <v>163</v>
      </c>
      <c r="E70" s="106" t="s">
        <v>195</v>
      </c>
      <c r="F70" s="106"/>
      <c r="G70" s="107">
        <f>G71</f>
        <v>9</v>
      </c>
      <c r="N70" s="36"/>
      <c r="O70" s="36"/>
      <c r="P70" s="36"/>
      <c r="Q70" s="36"/>
    </row>
    <row r="71" spans="1:17" s="13" customFormat="1" ht="25.5">
      <c r="A71" s="80"/>
      <c r="B71" s="104" t="s">
        <v>172</v>
      </c>
      <c r="C71" s="105" t="s">
        <v>11</v>
      </c>
      <c r="D71" s="105" t="s">
        <v>163</v>
      </c>
      <c r="E71" s="106" t="s">
        <v>195</v>
      </c>
      <c r="F71" s="106">
        <v>200</v>
      </c>
      <c r="G71" s="107">
        <v>9</v>
      </c>
      <c r="N71" s="36"/>
      <c r="O71" s="36"/>
      <c r="P71" s="36"/>
      <c r="Q71" s="36"/>
    </row>
    <row r="72" spans="1:17" s="13" customFormat="1" ht="38.25">
      <c r="A72" s="80"/>
      <c r="B72" s="104" t="s">
        <v>196</v>
      </c>
      <c r="C72" s="105" t="s">
        <v>11</v>
      </c>
      <c r="D72" s="105" t="s">
        <v>163</v>
      </c>
      <c r="E72" s="106" t="s">
        <v>197</v>
      </c>
      <c r="F72" s="106"/>
      <c r="G72" s="107">
        <f>G73</f>
        <v>15</v>
      </c>
      <c r="N72" s="36"/>
      <c r="O72" s="36"/>
      <c r="P72" s="36"/>
      <c r="Q72" s="36"/>
    </row>
    <row r="73" spans="1:17" s="13" customFormat="1" ht="38.25">
      <c r="A73" s="80"/>
      <c r="B73" s="104" t="s">
        <v>198</v>
      </c>
      <c r="C73" s="105" t="s">
        <v>11</v>
      </c>
      <c r="D73" s="105" t="s">
        <v>163</v>
      </c>
      <c r="E73" s="106" t="s">
        <v>199</v>
      </c>
      <c r="F73" s="106"/>
      <c r="G73" s="107">
        <f>G74</f>
        <v>15</v>
      </c>
      <c r="N73" s="36"/>
      <c r="O73" s="36"/>
      <c r="P73" s="36"/>
      <c r="Q73" s="36"/>
    </row>
    <row r="74" spans="1:17" s="13" customFormat="1" ht="38.25">
      <c r="A74" s="80"/>
      <c r="B74" s="104" t="s">
        <v>200</v>
      </c>
      <c r="C74" s="105" t="s">
        <v>11</v>
      </c>
      <c r="D74" s="105" t="s">
        <v>163</v>
      </c>
      <c r="E74" s="106" t="s">
        <v>201</v>
      </c>
      <c r="F74" s="106"/>
      <c r="G74" s="107">
        <f>G75</f>
        <v>15</v>
      </c>
      <c r="N74" s="36"/>
      <c r="O74" s="36"/>
      <c r="P74" s="36"/>
      <c r="Q74" s="36"/>
    </row>
    <row r="75" spans="1:17" s="13" customFormat="1" ht="76.5">
      <c r="A75" s="80"/>
      <c r="B75" s="118" t="s">
        <v>170</v>
      </c>
      <c r="C75" s="105" t="s">
        <v>11</v>
      </c>
      <c r="D75" s="105" t="s">
        <v>163</v>
      </c>
      <c r="E75" s="106" t="s">
        <v>202</v>
      </c>
      <c r="F75" s="106"/>
      <c r="G75" s="107">
        <f>G76</f>
        <v>15</v>
      </c>
      <c r="N75" s="36"/>
      <c r="O75" s="36"/>
      <c r="P75" s="36"/>
      <c r="Q75" s="36"/>
    </row>
    <row r="76" spans="1:17" s="13" customFormat="1" ht="25.5">
      <c r="A76" s="80"/>
      <c r="B76" s="104" t="s">
        <v>172</v>
      </c>
      <c r="C76" s="105" t="s">
        <v>11</v>
      </c>
      <c r="D76" s="105" t="s">
        <v>163</v>
      </c>
      <c r="E76" s="106" t="s">
        <v>202</v>
      </c>
      <c r="F76" s="106">
        <v>200</v>
      </c>
      <c r="G76" s="107">
        <v>15</v>
      </c>
      <c r="N76" s="36"/>
      <c r="O76" s="36"/>
      <c r="P76" s="36"/>
      <c r="Q76" s="36"/>
    </row>
    <row r="77" spans="1:17" s="13" customFormat="1" ht="15">
      <c r="A77" s="80"/>
      <c r="B77" s="114" t="s">
        <v>149</v>
      </c>
      <c r="C77" s="105" t="s">
        <v>11</v>
      </c>
      <c r="D77" s="105" t="s">
        <v>163</v>
      </c>
      <c r="E77" s="106" t="s">
        <v>150</v>
      </c>
      <c r="F77" s="106"/>
      <c r="G77" s="107">
        <f>G78</f>
        <v>10792.00025</v>
      </c>
      <c r="N77" s="36"/>
      <c r="O77" s="36"/>
      <c r="P77" s="36"/>
      <c r="Q77" s="36"/>
    </row>
    <row r="78" spans="1:17" s="13" customFormat="1" ht="15">
      <c r="A78" s="80"/>
      <c r="B78" s="114" t="s">
        <v>149</v>
      </c>
      <c r="C78" s="105" t="s">
        <v>11</v>
      </c>
      <c r="D78" s="105" t="s">
        <v>163</v>
      </c>
      <c r="E78" s="106" t="s">
        <v>150</v>
      </c>
      <c r="F78" s="106"/>
      <c r="G78" s="107">
        <f>G79</f>
        <v>10792.00025</v>
      </c>
      <c r="N78" s="36"/>
      <c r="O78" s="36"/>
      <c r="P78" s="36"/>
      <c r="Q78" s="36"/>
    </row>
    <row r="79" spans="1:17" s="13" customFormat="1" ht="15">
      <c r="A79" s="80"/>
      <c r="B79" s="114" t="s">
        <v>149</v>
      </c>
      <c r="C79" s="105" t="s">
        <v>11</v>
      </c>
      <c r="D79" s="105" t="s">
        <v>163</v>
      </c>
      <c r="E79" s="106" t="s">
        <v>150</v>
      </c>
      <c r="F79" s="106"/>
      <c r="G79" s="107">
        <f>G80+G84</f>
        <v>10792.00025</v>
      </c>
      <c r="N79" s="36"/>
      <c r="O79" s="36"/>
      <c r="P79" s="36"/>
      <c r="Q79" s="36"/>
    </row>
    <row r="80" spans="1:17" s="13" customFormat="1" ht="38.25">
      <c r="A80" s="80"/>
      <c r="B80" s="104" t="s">
        <v>260</v>
      </c>
      <c r="C80" s="105" t="s">
        <v>11</v>
      </c>
      <c r="D80" s="105" t="s">
        <v>163</v>
      </c>
      <c r="E80" s="106" t="s">
        <v>203</v>
      </c>
      <c r="F80" s="106"/>
      <c r="G80" s="107">
        <f>G81+G82+G83</f>
        <v>10770.70025</v>
      </c>
      <c r="N80" s="36"/>
      <c r="O80" s="36"/>
      <c r="P80" s="36"/>
      <c r="Q80" s="36"/>
    </row>
    <row r="81" spans="1:17" s="13" customFormat="1" ht="63.75">
      <c r="A81" s="80"/>
      <c r="B81" s="104" t="s">
        <v>154</v>
      </c>
      <c r="C81" s="105" t="s">
        <v>11</v>
      </c>
      <c r="D81" s="105" t="s">
        <v>163</v>
      </c>
      <c r="E81" s="106" t="s">
        <v>203</v>
      </c>
      <c r="F81" s="106">
        <v>100</v>
      </c>
      <c r="G81" s="119">
        <v>4329.12715</v>
      </c>
      <c r="N81" s="36"/>
      <c r="O81" s="36"/>
      <c r="P81" s="36"/>
      <c r="Q81" s="36"/>
    </row>
    <row r="82" spans="1:17" s="13" customFormat="1" ht="25.5">
      <c r="A82" s="80"/>
      <c r="B82" s="104" t="s">
        <v>172</v>
      </c>
      <c r="C82" s="105" t="s">
        <v>11</v>
      </c>
      <c r="D82" s="105" t="s">
        <v>163</v>
      </c>
      <c r="E82" s="106" t="s">
        <v>203</v>
      </c>
      <c r="F82" s="106">
        <v>200</v>
      </c>
      <c r="G82" s="120">
        <v>6371.5731</v>
      </c>
      <c r="N82" s="36"/>
      <c r="O82" s="36"/>
      <c r="P82" s="36"/>
      <c r="Q82" s="36"/>
    </row>
    <row r="83" spans="1:17" s="13" customFormat="1" ht="15">
      <c r="A83" s="80"/>
      <c r="B83" s="104" t="s">
        <v>158</v>
      </c>
      <c r="C83" s="105" t="s">
        <v>11</v>
      </c>
      <c r="D83" s="105" t="s">
        <v>163</v>
      </c>
      <c r="E83" s="106" t="s">
        <v>203</v>
      </c>
      <c r="F83" s="106">
        <v>800</v>
      </c>
      <c r="G83" s="107">
        <v>70</v>
      </c>
      <c r="N83" s="36"/>
      <c r="O83" s="36"/>
      <c r="P83" s="36"/>
      <c r="Q83" s="36"/>
    </row>
    <row r="84" spans="1:17" s="13" customFormat="1" ht="63.75">
      <c r="A84" s="80"/>
      <c r="B84" s="121" t="s">
        <v>204</v>
      </c>
      <c r="C84" s="105" t="s">
        <v>11</v>
      </c>
      <c r="D84" s="105" t="s">
        <v>163</v>
      </c>
      <c r="E84" s="122" t="s">
        <v>205</v>
      </c>
      <c r="F84" s="106"/>
      <c r="G84" s="107">
        <f>G85</f>
        <v>21.3</v>
      </c>
      <c r="N84" s="36"/>
      <c r="O84" s="36"/>
      <c r="P84" s="36"/>
      <c r="Q84" s="36"/>
    </row>
    <row r="85" spans="1:17" s="13" customFormat="1" ht="25.5">
      <c r="A85" s="80"/>
      <c r="B85" s="104" t="s">
        <v>172</v>
      </c>
      <c r="C85" s="105" t="s">
        <v>11</v>
      </c>
      <c r="D85" s="105" t="s">
        <v>163</v>
      </c>
      <c r="E85" s="106" t="s">
        <v>205</v>
      </c>
      <c r="F85" s="106">
        <v>200</v>
      </c>
      <c r="G85" s="107">
        <v>21.3</v>
      </c>
      <c r="N85" s="36"/>
      <c r="O85" s="36"/>
      <c r="P85" s="36"/>
      <c r="Q85" s="36"/>
    </row>
    <row r="86" spans="1:17" s="13" customFormat="1" ht="15">
      <c r="A86" s="88">
        <v>2</v>
      </c>
      <c r="B86" s="123" t="s">
        <v>206</v>
      </c>
      <c r="C86" s="112" t="s">
        <v>27</v>
      </c>
      <c r="D86" s="105"/>
      <c r="E86" s="124"/>
      <c r="F86" s="124"/>
      <c r="G86" s="125">
        <f>G87</f>
        <v>206.5</v>
      </c>
      <c r="N86" s="36"/>
      <c r="O86" s="36"/>
      <c r="P86" s="36"/>
      <c r="Q86" s="36"/>
    </row>
    <row r="87" spans="1:17" s="13" customFormat="1" ht="15">
      <c r="A87" s="80"/>
      <c r="B87" s="118" t="s">
        <v>30</v>
      </c>
      <c r="C87" s="105" t="s">
        <v>27</v>
      </c>
      <c r="D87" s="105" t="s">
        <v>32</v>
      </c>
      <c r="E87" s="106"/>
      <c r="F87" s="106"/>
      <c r="G87" s="107">
        <f>G88</f>
        <v>206.5</v>
      </c>
      <c r="I87" s="29"/>
      <c r="N87" s="36"/>
      <c r="O87" s="36"/>
      <c r="P87" s="36"/>
      <c r="Q87" s="36"/>
    </row>
    <row r="88" spans="1:17" s="13" customFormat="1" ht="15">
      <c r="A88" s="80"/>
      <c r="B88" s="104" t="s">
        <v>149</v>
      </c>
      <c r="C88" s="105" t="s">
        <v>27</v>
      </c>
      <c r="D88" s="105" t="s">
        <v>32</v>
      </c>
      <c r="E88" s="106" t="s">
        <v>150</v>
      </c>
      <c r="F88" s="106"/>
      <c r="G88" s="107">
        <f>G90</f>
        <v>206.5</v>
      </c>
      <c r="I88" s="29"/>
      <c r="N88" s="36"/>
      <c r="O88" s="36"/>
      <c r="P88" s="36"/>
      <c r="Q88" s="36"/>
    </row>
    <row r="89" spans="1:17" s="13" customFormat="1" ht="15">
      <c r="A89" s="80"/>
      <c r="B89" s="104" t="s">
        <v>149</v>
      </c>
      <c r="C89" s="105" t="s">
        <v>27</v>
      </c>
      <c r="D89" s="105" t="s">
        <v>32</v>
      </c>
      <c r="E89" s="106" t="s">
        <v>150</v>
      </c>
      <c r="F89" s="106"/>
      <c r="G89" s="107"/>
      <c r="I89" s="29"/>
      <c r="N89" s="36"/>
      <c r="O89" s="36"/>
      <c r="P89" s="36"/>
      <c r="Q89" s="36"/>
    </row>
    <row r="90" spans="1:17" s="13" customFormat="1" ht="15">
      <c r="A90" s="80"/>
      <c r="B90" s="104" t="s">
        <v>149</v>
      </c>
      <c r="C90" s="105" t="s">
        <v>27</v>
      </c>
      <c r="D90" s="105" t="s">
        <v>32</v>
      </c>
      <c r="E90" s="106" t="s">
        <v>150</v>
      </c>
      <c r="F90" s="106"/>
      <c r="G90" s="107">
        <f>G91</f>
        <v>206.5</v>
      </c>
      <c r="I90" s="29"/>
      <c r="N90" s="36"/>
      <c r="O90" s="36"/>
      <c r="P90" s="36"/>
      <c r="Q90" s="36"/>
    </row>
    <row r="91" spans="1:17" s="13" customFormat="1" ht="38.25">
      <c r="A91" s="80"/>
      <c r="B91" s="121" t="s">
        <v>207</v>
      </c>
      <c r="C91" s="105" t="s">
        <v>27</v>
      </c>
      <c r="D91" s="105" t="s">
        <v>32</v>
      </c>
      <c r="E91" s="122" t="s">
        <v>208</v>
      </c>
      <c r="F91" s="106"/>
      <c r="G91" s="107">
        <f>G92+G93</f>
        <v>206.5</v>
      </c>
      <c r="I91" s="29"/>
      <c r="N91" s="36"/>
      <c r="O91" s="36"/>
      <c r="P91" s="36"/>
      <c r="Q91" s="36"/>
    </row>
    <row r="92" spans="1:17" s="13" customFormat="1" ht="63.75">
      <c r="A92" s="80"/>
      <c r="B92" s="104" t="s">
        <v>154</v>
      </c>
      <c r="C92" s="105" t="s">
        <v>27</v>
      </c>
      <c r="D92" s="105" t="s">
        <v>32</v>
      </c>
      <c r="E92" s="122" t="s">
        <v>208</v>
      </c>
      <c r="F92" s="106">
        <v>100</v>
      </c>
      <c r="G92" s="107">
        <v>200</v>
      </c>
      <c r="I92" s="29"/>
      <c r="N92" s="36"/>
      <c r="O92" s="36"/>
      <c r="P92" s="36"/>
      <c r="Q92" s="36"/>
    </row>
    <row r="93" spans="1:17" s="13" customFormat="1" ht="25.5">
      <c r="A93" s="80"/>
      <c r="B93" s="104" t="s">
        <v>172</v>
      </c>
      <c r="C93" s="105" t="s">
        <v>27</v>
      </c>
      <c r="D93" s="105" t="s">
        <v>32</v>
      </c>
      <c r="E93" s="122" t="s">
        <v>208</v>
      </c>
      <c r="F93" s="106">
        <v>200</v>
      </c>
      <c r="G93" s="107">
        <v>6.5</v>
      </c>
      <c r="I93" s="29"/>
      <c r="N93" s="36"/>
      <c r="O93" s="36"/>
      <c r="P93" s="36"/>
      <c r="Q93" s="36"/>
    </row>
    <row r="94" spans="1:17" s="31" customFormat="1" ht="25.5">
      <c r="A94" s="88">
        <v>3</v>
      </c>
      <c r="B94" s="126" t="s">
        <v>209</v>
      </c>
      <c r="C94" s="112" t="s">
        <v>32</v>
      </c>
      <c r="D94" s="105"/>
      <c r="E94" s="127"/>
      <c r="F94" s="127"/>
      <c r="G94" s="128">
        <f>G95+G107</f>
        <v>124.1269</v>
      </c>
      <c r="H94" s="13"/>
      <c r="I94" s="29"/>
      <c r="J94" s="13"/>
      <c r="K94" s="13"/>
      <c r="L94" s="13"/>
      <c r="M94" s="13"/>
      <c r="N94" s="30"/>
      <c r="O94" s="30"/>
      <c r="P94" s="30"/>
      <c r="Q94" s="30"/>
    </row>
    <row r="95" spans="1:17" s="31" customFormat="1" ht="15.75">
      <c r="A95" s="88"/>
      <c r="B95" s="129" t="s">
        <v>210</v>
      </c>
      <c r="C95" s="105" t="s">
        <v>32</v>
      </c>
      <c r="D95" s="105" t="s">
        <v>39</v>
      </c>
      <c r="E95" s="130"/>
      <c r="F95" s="130"/>
      <c r="G95" s="107">
        <f>G96</f>
        <v>74.1269</v>
      </c>
      <c r="H95" s="13"/>
      <c r="I95" s="29"/>
      <c r="J95" s="13"/>
      <c r="K95" s="13"/>
      <c r="L95" s="13"/>
      <c r="M95" s="13"/>
      <c r="N95" s="30"/>
      <c r="O95" s="30"/>
      <c r="P95" s="30"/>
      <c r="Q95" s="30"/>
    </row>
    <row r="96" spans="1:17" s="31" customFormat="1" ht="15.75">
      <c r="A96" s="88"/>
      <c r="B96" s="104" t="s">
        <v>149</v>
      </c>
      <c r="C96" s="105" t="s">
        <v>32</v>
      </c>
      <c r="D96" s="105" t="s">
        <v>39</v>
      </c>
      <c r="E96" s="106" t="s">
        <v>150</v>
      </c>
      <c r="F96" s="130"/>
      <c r="G96" s="107">
        <f>G98</f>
        <v>74.1269</v>
      </c>
      <c r="H96" s="13"/>
      <c r="I96" s="29"/>
      <c r="J96" s="13"/>
      <c r="K96" s="13"/>
      <c r="L96" s="13"/>
      <c r="M96" s="13"/>
      <c r="N96" s="30"/>
      <c r="O96" s="30"/>
      <c r="P96" s="30"/>
      <c r="Q96" s="30"/>
    </row>
    <row r="97" spans="1:17" s="31" customFormat="1" ht="15.75">
      <c r="A97" s="88"/>
      <c r="B97" s="104" t="s">
        <v>149</v>
      </c>
      <c r="C97" s="105" t="s">
        <v>32</v>
      </c>
      <c r="D97" s="105" t="s">
        <v>39</v>
      </c>
      <c r="E97" s="106" t="s">
        <v>150</v>
      </c>
      <c r="F97" s="130"/>
      <c r="G97" s="107">
        <f>G98</f>
        <v>74.1269</v>
      </c>
      <c r="H97" s="13"/>
      <c r="I97" s="29"/>
      <c r="J97" s="13"/>
      <c r="K97" s="13"/>
      <c r="L97" s="13"/>
      <c r="M97" s="13"/>
      <c r="N97" s="30"/>
      <c r="O97" s="30"/>
      <c r="P97" s="30"/>
      <c r="Q97" s="30"/>
    </row>
    <row r="98" spans="1:17" s="31" customFormat="1" ht="15.75">
      <c r="A98" s="88"/>
      <c r="B98" s="104" t="s">
        <v>149</v>
      </c>
      <c r="C98" s="105" t="s">
        <v>32</v>
      </c>
      <c r="D98" s="105" t="s">
        <v>39</v>
      </c>
      <c r="E98" s="106" t="s">
        <v>150</v>
      </c>
      <c r="F98" s="130"/>
      <c r="G98" s="107">
        <f>G99+G101+G104</f>
        <v>74.1269</v>
      </c>
      <c r="H98" s="13"/>
      <c r="I98" s="29"/>
      <c r="J98" s="13"/>
      <c r="K98" s="13"/>
      <c r="L98" s="13"/>
      <c r="M98" s="13"/>
      <c r="N98" s="30"/>
      <c r="O98" s="30"/>
      <c r="P98" s="30"/>
      <c r="Q98" s="30"/>
    </row>
    <row r="99" spans="1:17" s="31" customFormat="1" ht="39" customHeight="1">
      <c r="A99" s="88"/>
      <c r="B99" s="121" t="s">
        <v>211</v>
      </c>
      <c r="C99" s="105" t="s">
        <v>32</v>
      </c>
      <c r="D99" s="105" t="s">
        <v>39</v>
      </c>
      <c r="E99" s="130" t="s">
        <v>212</v>
      </c>
      <c r="F99" s="130"/>
      <c r="G99" s="107">
        <f>G100</f>
        <v>4.485</v>
      </c>
      <c r="H99" s="13"/>
      <c r="I99" s="29"/>
      <c r="J99" s="13"/>
      <c r="K99" s="13"/>
      <c r="L99" s="13"/>
      <c r="M99" s="13"/>
      <c r="N99" s="30"/>
      <c r="O99" s="30"/>
      <c r="P99" s="30"/>
      <c r="Q99" s="30"/>
    </row>
    <row r="100" spans="1:17" s="31" customFormat="1" ht="64.5">
      <c r="A100" s="88"/>
      <c r="B100" s="104" t="s">
        <v>154</v>
      </c>
      <c r="C100" s="105" t="s">
        <v>32</v>
      </c>
      <c r="D100" s="105" t="s">
        <v>39</v>
      </c>
      <c r="E100" s="130" t="s">
        <v>212</v>
      </c>
      <c r="F100" s="130" t="s">
        <v>213</v>
      </c>
      <c r="G100" s="107">
        <v>4.485</v>
      </c>
      <c r="H100" s="13"/>
      <c r="I100" s="29"/>
      <c r="J100" s="13"/>
      <c r="K100" s="13"/>
      <c r="L100" s="13"/>
      <c r="M100" s="13"/>
      <c r="N100" s="30"/>
      <c r="O100" s="30"/>
      <c r="P100" s="30"/>
      <c r="Q100" s="30"/>
    </row>
    <row r="101" spans="1:17" s="31" customFormat="1" ht="26.25">
      <c r="A101" s="88"/>
      <c r="B101" s="121" t="s">
        <v>214</v>
      </c>
      <c r="C101" s="105" t="s">
        <v>32</v>
      </c>
      <c r="D101" s="105" t="s">
        <v>39</v>
      </c>
      <c r="E101" s="130" t="s">
        <v>215</v>
      </c>
      <c r="F101" s="130"/>
      <c r="G101" s="107">
        <f>G102+G103</f>
        <v>54.215</v>
      </c>
      <c r="H101" s="13"/>
      <c r="I101" s="29"/>
      <c r="J101" s="13"/>
      <c r="K101" s="13"/>
      <c r="L101" s="13"/>
      <c r="M101" s="13"/>
      <c r="N101" s="30"/>
      <c r="O101" s="30"/>
      <c r="P101" s="30"/>
      <c r="Q101" s="30"/>
    </row>
    <row r="102" spans="1:17" s="31" customFormat="1" ht="64.5">
      <c r="A102" s="88"/>
      <c r="B102" s="104" t="s">
        <v>154</v>
      </c>
      <c r="C102" s="105" t="s">
        <v>32</v>
      </c>
      <c r="D102" s="105" t="s">
        <v>39</v>
      </c>
      <c r="E102" s="130" t="s">
        <v>215</v>
      </c>
      <c r="F102" s="130" t="s">
        <v>213</v>
      </c>
      <c r="G102" s="107">
        <v>54</v>
      </c>
      <c r="H102" s="13"/>
      <c r="I102" s="29"/>
      <c r="J102" s="13"/>
      <c r="K102" s="13"/>
      <c r="L102" s="13"/>
      <c r="M102" s="13"/>
      <c r="N102" s="30"/>
      <c r="O102" s="30"/>
      <c r="P102" s="30"/>
      <c r="Q102" s="30"/>
    </row>
    <row r="103" spans="1:17" s="31" customFormat="1" ht="26.25">
      <c r="A103" s="88"/>
      <c r="B103" s="104" t="s">
        <v>172</v>
      </c>
      <c r="C103" s="105" t="s">
        <v>32</v>
      </c>
      <c r="D103" s="105" t="s">
        <v>39</v>
      </c>
      <c r="E103" s="130" t="s">
        <v>215</v>
      </c>
      <c r="F103" s="130" t="s">
        <v>216</v>
      </c>
      <c r="G103" s="107">
        <v>0.215</v>
      </c>
      <c r="H103" s="13"/>
      <c r="I103" s="29"/>
      <c r="J103" s="13"/>
      <c r="K103" s="13"/>
      <c r="L103" s="13"/>
      <c r="M103" s="13"/>
      <c r="N103" s="30"/>
      <c r="O103" s="30"/>
      <c r="P103" s="30"/>
      <c r="Q103" s="30"/>
    </row>
    <row r="104" spans="1:17" s="31" customFormat="1" ht="26.25">
      <c r="A104" s="88"/>
      <c r="B104" s="148" t="s">
        <v>214</v>
      </c>
      <c r="C104" s="149" t="s">
        <v>32</v>
      </c>
      <c r="D104" s="150" t="s">
        <v>39</v>
      </c>
      <c r="E104" s="151" t="s">
        <v>156</v>
      </c>
      <c r="F104" s="152"/>
      <c r="G104" s="82">
        <f>G105+G106</f>
        <v>15.4269</v>
      </c>
      <c r="H104" s="13"/>
      <c r="I104" s="29"/>
      <c r="J104" s="13"/>
      <c r="K104" s="13"/>
      <c r="L104" s="13"/>
      <c r="M104" s="13"/>
      <c r="N104" s="30"/>
      <c r="O104" s="30"/>
      <c r="P104" s="30"/>
      <c r="Q104" s="30"/>
    </row>
    <row r="105" spans="1:17" s="31" customFormat="1" ht="64.5">
      <c r="A105" s="88"/>
      <c r="B105" s="85" t="s">
        <v>154</v>
      </c>
      <c r="C105" s="149" t="s">
        <v>32</v>
      </c>
      <c r="D105" s="150" t="s">
        <v>39</v>
      </c>
      <c r="E105" s="151" t="s">
        <v>156</v>
      </c>
      <c r="F105" s="152" t="s">
        <v>213</v>
      </c>
      <c r="G105" s="82">
        <v>15.27819</v>
      </c>
      <c r="H105" s="13"/>
      <c r="I105" s="29"/>
      <c r="J105" s="13"/>
      <c r="K105" s="13"/>
      <c r="L105" s="13"/>
      <c r="M105" s="13"/>
      <c r="N105" s="30"/>
      <c r="O105" s="30"/>
      <c r="P105" s="30"/>
      <c r="Q105" s="30"/>
    </row>
    <row r="106" spans="1:17" s="31" customFormat="1" ht="26.25">
      <c r="A106" s="88"/>
      <c r="B106" s="85" t="s">
        <v>172</v>
      </c>
      <c r="C106" s="149" t="s">
        <v>32</v>
      </c>
      <c r="D106" s="150" t="s">
        <v>39</v>
      </c>
      <c r="E106" s="151" t="s">
        <v>156</v>
      </c>
      <c r="F106" s="152" t="s">
        <v>216</v>
      </c>
      <c r="G106" s="82">
        <v>0.14871</v>
      </c>
      <c r="H106" s="13"/>
      <c r="I106" s="29"/>
      <c r="J106" s="13"/>
      <c r="K106" s="13"/>
      <c r="L106" s="13"/>
      <c r="M106" s="13"/>
      <c r="N106" s="30"/>
      <c r="O106" s="30"/>
      <c r="P106" s="30"/>
      <c r="Q106" s="30"/>
    </row>
    <row r="107" spans="1:17" s="13" customFormat="1" ht="38.25">
      <c r="A107" s="80"/>
      <c r="B107" s="131" t="s">
        <v>217</v>
      </c>
      <c r="C107" s="105" t="s">
        <v>32</v>
      </c>
      <c r="D107" s="105" t="s">
        <v>80</v>
      </c>
      <c r="E107" s="132"/>
      <c r="F107" s="132"/>
      <c r="G107" s="107">
        <f>G108</f>
        <v>50</v>
      </c>
      <c r="N107" s="36"/>
      <c r="O107" s="36"/>
      <c r="P107" s="36"/>
      <c r="Q107" s="36"/>
    </row>
    <row r="108" spans="1:17" s="13" customFormat="1" ht="15">
      <c r="A108" s="80"/>
      <c r="B108" s="104" t="s">
        <v>149</v>
      </c>
      <c r="C108" s="105" t="s">
        <v>32</v>
      </c>
      <c r="D108" s="105" t="s">
        <v>80</v>
      </c>
      <c r="E108" s="106" t="s">
        <v>150</v>
      </c>
      <c r="F108" s="132"/>
      <c r="G108" s="107">
        <f>G110</f>
        <v>50</v>
      </c>
      <c r="N108" s="36"/>
      <c r="O108" s="36"/>
      <c r="P108" s="36"/>
      <c r="Q108" s="36"/>
    </row>
    <row r="109" spans="1:17" s="13" customFormat="1" ht="15">
      <c r="A109" s="80"/>
      <c r="B109" s="104" t="s">
        <v>149</v>
      </c>
      <c r="C109" s="105" t="s">
        <v>32</v>
      </c>
      <c r="D109" s="105" t="s">
        <v>80</v>
      </c>
      <c r="E109" s="106" t="s">
        <v>150</v>
      </c>
      <c r="F109" s="132"/>
      <c r="G109" s="107">
        <f>G110</f>
        <v>50</v>
      </c>
      <c r="N109" s="36"/>
      <c r="O109" s="36"/>
      <c r="P109" s="36"/>
      <c r="Q109" s="36"/>
    </row>
    <row r="110" spans="1:17" s="13" customFormat="1" ht="15">
      <c r="A110" s="80"/>
      <c r="B110" s="104" t="s">
        <v>149</v>
      </c>
      <c r="C110" s="105" t="s">
        <v>32</v>
      </c>
      <c r="D110" s="105" t="s">
        <v>80</v>
      </c>
      <c r="E110" s="106" t="s">
        <v>150</v>
      </c>
      <c r="F110" s="132"/>
      <c r="G110" s="107">
        <f>G111</f>
        <v>50</v>
      </c>
      <c r="N110" s="36"/>
      <c r="O110" s="36"/>
      <c r="P110" s="36"/>
      <c r="Q110" s="36"/>
    </row>
    <row r="111" spans="1:17" s="13" customFormat="1" ht="76.5">
      <c r="A111" s="80"/>
      <c r="B111" s="104" t="s">
        <v>218</v>
      </c>
      <c r="C111" s="105" t="s">
        <v>32</v>
      </c>
      <c r="D111" s="105" t="s">
        <v>80</v>
      </c>
      <c r="E111" s="106" t="s">
        <v>219</v>
      </c>
      <c r="F111" s="132"/>
      <c r="G111" s="107">
        <f>G112</f>
        <v>50</v>
      </c>
      <c r="N111" s="36"/>
      <c r="O111" s="36"/>
      <c r="P111" s="36"/>
      <c r="Q111" s="36"/>
    </row>
    <row r="112" spans="1:17" s="13" customFormat="1" ht="25.5">
      <c r="A112" s="80"/>
      <c r="B112" s="104" t="s">
        <v>172</v>
      </c>
      <c r="C112" s="105" t="s">
        <v>32</v>
      </c>
      <c r="D112" s="105" t="s">
        <v>80</v>
      </c>
      <c r="E112" s="106" t="s">
        <v>219</v>
      </c>
      <c r="F112" s="132">
        <v>200</v>
      </c>
      <c r="G112" s="107">
        <v>50</v>
      </c>
      <c r="N112" s="36"/>
      <c r="O112" s="36"/>
      <c r="P112" s="36"/>
      <c r="Q112" s="36"/>
    </row>
    <row r="113" spans="1:17" s="31" customFormat="1" ht="15.75">
      <c r="A113" s="88">
        <v>4</v>
      </c>
      <c r="B113" s="126" t="s">
        <v>220</v>
      </c>
      <c r="C113" s="112" t="s">
        <v>39</v>
      </c>
      <c r="D113" s="105"/>
      <c r="E113" s="127"/>
      <c r="F113" s="127"/>
      <c r="G113" s="113">
        <f>G114+G127</f>
        <v>5727.1276</v>
      </c>
      <c r="H113" s="13"/>
      <c r="I113" s="29"/>
      <c r="J113" s="13"/>
      <c r="K113" s="13"/>
      <c r="L113" s="13"/>
      <c r="M113" s="13"/>
      <c r="N113" s="30"/>
      <c r="O113" s="30"/>
      <c r="P113" s="30"/>
      <c r="Q113" s="30"/>
    </row>
    <row r="114" spans="1:17" s="31" customFormat="1" ht="15.75">
      <c r="A114" s="88"/>
      <c r="B114" s="129" t="s">
        <v>221</v>
      </c>
      <c r="C114" s="105" t="s">
        <v>39</v>
      </c>
      <c r="D114" s="105" t="s">
        <v>80</v>
      </c>
      <c r="E114" s="130"/>
      <c r="F114" s="130"/>
      <c r="G114" s="107">
        <f>G115+G122</f>
        <v>3927.1276</v>
      </c>
      <c r="H114" s="13"/>
      <c r="I114" s="13"/>
      <c r="J114" s="13"/>
      <c r="K114" s="13"/>
      <c r="L114" s="13"/>
      <c r="M114" s="13"/>
      <c r="N114" s="30"/>
      <c r="O114" s="30"/>
      <c r="P114" s="30"/>
      <c r="Q114" s="30"/>
    </row>
    <row r="115" spans="1:17" s="13" customFormat="1" ht="51">
      <c r="A115" s="80"/>
      <c r="B115" s="104" t="s">
        <v>222</v>
      </c>
      <c r="C115" s="105" t="s">
        <v>39</v>
      </c>
      <c r="D115" s="105" t="s">
        <v>80</v>
      </c>
      <c r="E115" s="106" t="s">
        <v>190</v>
      </c>
      <c r="F115" s="132"/>
      <c r="G115" s="107">
        <f>G116</f>
        <v>2566.7</v>
      </c>
      <c r="N115" s="36"/>
      <c r="O115" s="36"/>
      <c r="P115" s="36"/>
      <c r="Q115" s="36"/>
    </row>
    <row r="116" spans="1:17" s="13" customFormat="1" ht="25.5">
      <c r="A116" s="80"/>
      <c r="B116" s="121" t="s">
        <v>223</v>
      </c>
      <c r="C116" s="105" t="s">
        <v>39</v>
      </c>
      <c r="D116" s="105" t="s">
        <v>80</v>
      </c>
      <c r="E116" s="106" t="s">
        <v>224</v>
      </c>
      <c r="F116" s="132"/>
      <c r="G116" s="107">
        <f>G117+G120</f>
        <v>2566.7</v>
      </c>
      <c r="N116" s="36"/>
      <c r="O116" s="36"/>
      <c r="P116" s="36"/>
      <c r="Q116" s="36"/>
    </row>
    <row r="117" spans="1:17" s="13" customFormat="1" ht="51">
      <c r="A117" s="80"/>
      <c r="B117" s="104" t="s">
        <v>225</v>
      </c>
      <c r="C117" s="105" t="s">
        <v>39</v>
      </c>
      <c r="D117" s="105" t="s">
        <v>80</v>
      </c>
      <c r="E117" s="106" t="s">
        <v>226</v>
      </c>
      <c r="F117" s="132"/>
      <c r="G117" s="107">
        <f>G118</f>
        <v>1856.7</v>
      </c>
      <c r="N117" s="36"/>
      <c r="O117" s="36"/>
      <c r="P117" s="36"/>
      <c r="Q117" s="36"/>
    </row>
    <row r="118" spans="1:17" s="13" customFormat="1" ht="76.5">
      <c r="A118" s="80"/>
      <c r="B118" s="118" t="s">
        <v>170</v>
      </c>
      <c r="C118" s="105" t="s">
        <v>39</v>
      </c>
      <c r="D118" s="105" t="s">
        <v>80</v>
      </c>
      <c r="E118" s="106" t="s">
        <v>227</v>
      </c>
      <c r="F118" s="132"/>
      <c r="G118" s="107">
        <f>G119</f>
        <v>1856.7</v>
      </c>
      <c r="N118" s="36"/>
      <c r="O118" s="36"/>
      <c r="P118" s="36"/>
      <c r="Q118" s="36"/>
    </row>
    <row r="119" spans="1:17" s="13" customFormat="1" ht="25.5">
      <c r="A119" s="80"/>
      <c r="B119" s="104" t="s">
        <v>172</v>
      </c>
      <c r="C119" s="105" t="s">
        <v>39</v>
      </c>
      <c r="D119" s="105" t="s">
        <v>80</v>
      </c>
      <c r="E119" s="106" t="s">
        <v>227</v>
      </c>
      <c r="F119" s="132">
        <v>200</v>
      </c>
      <c r="G119" s="133">
        <v>1856.7</v>
      </c>
      <c r="N119" s="36"/>
      <c r="O119" s="36"/>
      <c r="P119" s="36"/>
      <c r="Q119" s="36"/>
    </row>
    <row r="120" spans="1:17" s="13" customFormat="1" ht="54.75" customHeight="1">
      <c r="A120" s="80"/>
      <c r="B120" s="104" t="s">
        <v>228</v>
      </c>
      <c r="C120" s="105" t="s">
        <v>39</v>
      </c>
      <c r="D120" s="105" t="s">
        <v>80</v>
      </c>
      <c r="E120" s="106" t="s">
        <v>229</v>
      </c>
      <c r="F120" s="132"/>
      <c r="G120" s="107">
        <f>G121</f>
        <v>710</v>
      </c>
      <c r="N120" s="36"/>
      <c r="O120" s="36"/>
      <c r="P120" s="36"/>
      <c r="Q120" s="36"/>
    </row>
    <row r="121" spans="1:17" s="13" customFormat="1" ht="25.5">
      <c r="A121" s="80"/>
      <c r="B121" s="104" t="s">
        <v>172</v>
      </c>
      <c r="C121" s="105" t="s">
        <v>39</v>
      </c>
      <c r="D121" s="105" t="s">
        <v>80</v>
      </c>
      <c r="E121" s="106" t="s">
        <v>230</v>
      </c>
      <c r="F121" s="132">
        <v>200</v>
      </c>
      <c r="G121" s="133">
        <v>710</v>
      </c>
      <c r="N121" s="36"/>
      <c r="O121" s="36"/>
      <c r="P121" s="36"/>
      <c r="Q121" s="36"/>
    </row>
    <row r="122" spans="1:17" s="13" customFormat="1" ht="15">
      <c r="A122" s="80"/>
      <c r="B122" s="104" t="s">
        <v>149</v>
      </c>
      <c r="C122" s="105" t="s">
        <v>39</v>
      </c>
      <c r="D122" s="105" t="s">
        <v>80</v>
      </c>
      <c r="E122" s="106" t="s">
        <v>150</v>
      </c>
      <c r="F122" s="132"/>
      <c r="G122" s="107">
        <f>G123</f>
        <v>1360.4276</v>
      </c>
      <c r="N122" s="36"/>
      <c r="O122" s="36"/>
      <c r="P122" s="36"/>
      <c r="Q122" s="36"/>
    </row>
    <row r="123" spans="1:17" s="13" customFormat="1" ht="15">
      <c r="A123" s="80"/>
      <c r="B123" s="104" t="s">
        <v>149</v>
      </c>
      <c r="C123" s="105" t="s">
        <v>39</v>
      </c>
      <c r="D123" s="105" t="s">
        <v>80</v>
      </c>
      <c r="E123" s="106" t="s">
        <v>150</v>
      </c>
      <c r="F123" s="132"/>
      <c r="G123" s="107">
        <f>G124</f>
        <v>1360.4276</v>
      </c>
      <c r="N123" s="36"/>
      <c r="O123" s="36"/>
      <c r="P123" s="36"/>
      <c r="Q123" s="36"/>
    </row>
    <row r="124" spans="1:17" s="13" customFormat="1" ht="15">
      <c r="A124" s="80"/>
      <c r="B124" s="104" t="s">
        <v>149</v>
      </c>
      <c r="C124" s="105" t="s">
        <v>39</v>
      </c>
      <c r="D124" s="105" t="s">
        <v>80</v>
      </c>
      <c r="E124" s="106" t="s">
        <v>150</v>
      </c>
      <c r="F124" s="132"/>
      <c r="G124" s="107">
        <f>G125</f>
        <v>1360.4276</v>
      </c>
      <c r="N124" s="36"/>
      <c r="O124" s="36"/>
      <c r="P124" s="36"/>
      <c r="Q124" s="36"/>
    </row>
    <row r="125" spans="1:17" s="13" customFormat="1" ht="40.5" customHeight="1">
      <c r="A125" s="80"/>
      <c r="B125" s="104" t="s">
        <v>231</v>
      </c>
      <c r="C125" s="105" t="s">
        <v>39</v>
      </c>
      <c r="D125" s="105" t="s">
        <v>80</v>
      </c>
      <c r="E125" s="106" t="s">
        <v>232</v>
      </c>
      <c r="F125" s="132"/>
      <c r="G125" s="107">
        <f>G126</f>
        <v>1360.4276</v>
      </c>
      <c r="N125" s="36"/>
      <c r="O125" s="36"/>
      <c r="P125" s="36"/>
      <c r="Q125" s="36"/>
    </row>
    <row r="126" spans="1:17" s="13" customFormat="1" ht="30.75" customHeight="1">
      <c r="A126" s="80"/>
      <c r="B126" s="104" t="s">
        <v>172</v>
      </c>
      <c r="C126" s="105" t="s">
        <v>39</v>
      </c>
      <c r="D126" s="105" t="s">
        <v>80</v>
      </c>
      <c r="E126" s="106" t="s">
        <v>232</v>
      </c>
      <c r="F126" s="132">
        <v>200</v>
      </c>
      <c r="G126" s="120">
        <v>1360.4276</v>
      </c>
      <c r="N126" s="36"/>
      <c r="O126" s="36"/>
      <c r="P126" s="36"/>
      <c r="Q126" s="36"/>
    </row>
    <row r="127" spans="1:17" s="31" customFormat="1" ht="25.5">
      <c r="A127" s="80"/>
      <c r="B127" s="114" t="s">
        <v>44</v>
      </c>
      <c r="C127" s="105" t="s">
        <v>39</v>
      </c>
      <c r="D127" s="105" t="s">
        <v>117</v>
      </c>
      <c r="E127" s="106"/>
      <c r="F127" s="106"/>
      <c r="G127" s="107">
        <f>G129</f>
        <v>1800</v>
      </c>
      <c r="H127" s="13"/>
      <c r="I127" s="13"/>
      <c r="J127" s="13"/>
      <c r="K127" s="13"/>
      <c r="L127" s="13"/>
      <c r="M127" s="13"/>
      <c r="N127" s="30"/>
      <c r="O127" s="30"/>
      <c r="P127" s="30"/>
      <c r="Q127" s="30"/>
    </row>
    <row r="128" spans="1:17" s="31" customFormat="1" ht="15.75">
      <c r="A128" s="80"/>
      <c r="B128" s="104" t="s">
        <v>149</v>
      </c>
      <c r="C128" s="105" t="s">
        <v>39</v>
      </c>
      <c r="D128" s="105" t="s">
        <v>117</v>
      </c>
      <c r="E128" s="106" t="s">
        <v>150</v>
      </c>
      <c r="F128" s="106"/>
      <c r="G128" s="107"/>
      <c r="H128" s="13"/>
      <c r="I128" s="13"/>
      <c r="J128" s="13"/>
      <c r="K128" s="13"/>
      <c r="L128" s="13"/>
      <c r="M128" s="13"/>
      <c r="N128" s="30"/>
      <c r="O128" s="30"/>
      <c r="P128" s="30"/>
      <c r="Q128" s="30"/>
    </row>
    <row r="129" spans="1:17" s="31" customFormat="1" ht="15.75">
      <c r="A129" s="80"/>
      <c r="B129" s="104" t="s">
        <v>149</v>
      </c>
      <c r="C129" s="105" t="s">
        <v>39</v>
      </c>
      <c r="D129" s="105" t="s">
        <v>117</v>
      </c>
      <c r="E129" s="106" t="s">
        <v>150</v>
      </c>
      <c r="F129" s="106"/>
      <c r="G129" s="107">
        <f>G130</f>
        <v>1800</v>
      </c>
      <c r="H129" s="13"/>
      <c r="I129" s="13"/>
      <c r="J129" s="13"/>
      <c r="K129" s="13"/>
      <c r="L129" s="13"/>
      <c r="M129" s="13"/>
      <c r="N129" s="30"/>
      <c r="O129" s="30"/>
      <c r="P129" s="30"/>
      <c r="Q129" s="30"/>
    </row>
    <row r="130" spans="1:17" s="31" customFormat="1" ht="15.75">
      <c r="A130" s="80"/>
      <c r="B130" s="104" t="s">
        <v>149</v>
      </c>
      <c r="C130" s="105" t="s">
        <v>39</v>
      </c>
      <c r="D130" s="105" t="s">
        <v>117</v>
      </c>
      <c r="E130" s="106" t="s">
        <v>150</v>
      </c>
      <c r="F130" s="106"/>
      <c r="G130" s="107">
        <f>G131</f>
        <v>1800</v>
      </c>
      <c r="H130" s="13"/>
      <c r="I130" s="13"/>
      <c r="J130" s="13"/>
      <c r="K130" s="13"/>
      <c r="L130" s="13"/>
      <c r="M130" s="13"/>
      <c r="N130" s="30"/>
      <c r="O130" s="30"/>
      <c r="P130" s="30"/>
      <c r="Q130" s="30"/>
    </row>
    <row r="131" spans="1:17" s="31" customFormat="1" ht="26.25">
      <c r="A131" s="80"/>
      <c r="B131" s="104" t="s">
        <v>233</v>
      </c>
      <c r="C131" s="105" t="s">
        <v>39</v>
      </c>
      <c r="D131" s="105" t="s">
        <v>117</v>
      </c>
      <c r="E131" s="106" t="s">
        <v>234</v>
      </c>
      <c r="F131" s="106"/>
      <c r="G131" s="107">
        <f>G132</f>
        <v>1800</v>
      </c>
      <c r="H131" s="13"/>
      <c r="I131" s="13"/>
      <c r="J131" s="13"/>
      <c r="K131" s="13"/>
      <c r="L131" s="13"/>
      <c r="M131" s="13"/>
      <c r="N131" s="30"/>
      <c r="O131" s="30"/>
      <c r="P131" s="30"/>
      <c r="Q131" s="30"/>
    </row>
    <row r="132" spans="1:17" s="31" customFormat="1" ht="26.25">
      <c r="A132" s="80"/>
      <c r="B132" s="104" t="s">
        <v>172</v>
      </c>
      <c r="C132" s="105" t="s">
        <v>39</v>
      </c>
      <c r="D132" s="105" t="s">
        <v>117</v>
      </c>
      <c r="E132" s="106" t="s">
        <v>234</v>
      </c>
      <c r="F132" s="106">
        <v>200</v>
      </c>
      <c r="G132" s="107">
        <v>1800</v>
      </c>
      <c r="H132" s="13"/>
      <c r="I132" s="13"/>
      <c r="J132" s="13"/>
      <c r="K132" s="13"/>
      <c r="L132" s="13"/>
      <c r="M132" s="13"/>
      <c r="N132" s="30"/>
      <c r="O132" s="30"/>
      <c r="P132" s="30"/>
      <c r="Q132" s="30"/>
    </row>
    <row r="133" spans="1:17" s="31" customFormat="1" ht="15.75">
      <c r="A133" s="88">
        <v>5</v>
      </c>
      <c r="B133" s="126" t="s">
        <v>235</v>
      </c>
      <c r="C133" s="112" t="s">
        <v>47</v>
      </c>
      <c r="D133" s="105"/>
      <c r="E133" s="127"/>
      <c r="F133" s="127"/>
      <c r="G133" s="113">
        <f>G134+G141+G159</f>
        <v>36970.845910000004</v>
      </c>
      <c r="H133" s="13"/>
      <c r="I133" s="13"/>
      <c r="J133" s="13"/>
      <c r="K133" s="13"/>
      <c r="L133" s="13"/>
      <c r="M133" s="13"/>
      <c r="N133" s="30"/>
      <c r="O133" s="30"/>
      <c r="P133" s="30"/>
      <c r="Q133" s="30"/>
    </row>
    <row r="134" spans="1:17" s="31" customFormat="1" ht="15.75">
      <c r="A134" s="80"/>
      <c r="B134" s="104" t="s">
        <v>50</v>
      </c>
      <c r="C134" s="105" t="s">
        <v>47</v>
      </c>
      <c r="D134" s="105" t="s">
        <v>11</v>
      </c>
      <c r="E134" s="132"/>
      <c r="F134" s="106"/>
      <c r="G134" s="107">
        <f>G135</f>
        <v>5649.96</v>
      </c>
      <c r="H134" s="13"/>
      <c r="I134" s="13"/>
      <c r="J134" s="13"/>
      <c r="K134" s="13"/>
      <c r="L134" s="13"/>
      <c r="M134" s="13"/>
      <c r="N134" s="30"/>
      <c r="O134" s="30"/>
      <c r="P134" s="30"/>
      <c r="Q134" s="30"/>
    </row>
    <row r="135" spans="1:17" s="31" customFormat="1" ht="15.75">
      <c r="A135" s="80"/>
      <c r="B135" s="104" t="s">
        <v>149</v>
      </c>
      <c r="C135" s="105" t="s">
        <v>47</v>
      </c>
      <c r="D135" s="105" t="s">
        <v>11</v>
      </c>
      <c r="E135" s="106" t="s">
        <v>150</v>
      </c>
      <c r="F135" s="106"/>
      <c r="G135" s="107">
        <f>G137</f>
        <v>5649.96</v>
      </c>
      <c r="H135" s="13"/>
      <c r="I135" s="13"/>
      <c r="J135" s="13"/>
      <c r="K135" s="13"/>
      <c r="L135" s="13"/>
      <c r="M135" s="13"/>
      <c r="N135" s="30"/>
      <c r="O135" s="30"/>
      <c r="P135" s="30"/>
      <c r="Q135" s="30"/>
    </row>
    <row r="136" spans="1:17" s="31" customFormat="1" ht="15.75">
      <c r="A136" s="80"/>
      <c r="B136" s="104" t="s">
        <v>149</v>
      </c>
      <c r="C136" s="105" t="s">
        <v>47</v>
      </c>
      <c r="D136" s="105" t="s">
        <v>11</v>
      </c>
      <c r="E136" s="106" t="s">
        <v>150</v>
      </c>
      <c r="F136" s="106"/>
      <c r="G136" s="107">
        <f>G137</f>
        <v>5649.96</v>
      </c>
      <c r="H136" s="13"/>
      <c r="I136" s="13"/>
      <c r="J136" s="13"/>
      <c r="K136" s="13"/>
      <c r="L136" s="13"/>
      <c r="M136" s="13"/>
      <c r="N136" s="30"/>
      <c r="O136" s="30"/>
      <c r="P136" s="30"/>
      <c r="Q136" s="30"/>
    </row>
    <row r="137" spans="1:17" s="31" customFormat="1" ht="15.75">
      <c r="A137" s="80"/>
      <c r="B137" s="104" t="s">
        <v>149</v>
      </c>
      <c r="C137" s="105" t="s">
        <v>47</v>
      </c>
      <c r="D137" s="105" t="s">
        <v>11</v>
      </c>
      <c r="E137" s="106" t="s">
        <v>150</v>
      </c>
      <c r="F137" s="106"/>
      <c r="G137" s="107">
        <f>G138+G140</f>
        <v>5649.96</v>
      </c>
      <c r="H137" s="13"/>
      <c r="I137" s="13"/>
      <c r="J137" s="13"/>
      <c r="K137" s="13"/>
      <c r="L137" s="13"/>
      <c r="M137" s="13"/>
      <c r="N137" s="30"/>
      <c r="O137" s="30"/>
      <c r="P137" s="30"/>
      <c r="Q137" s="30"/>
    </row>
    <row r="138" spans="1:17" s="31" customFormat="1" ht="39">
      <c r="A138" s="80"/>
      <c r="B138" s="104" t="s">
        <v>236</v>
      </c>
      <c r="C138" s="105" t="s">
        <v>47</v>
      </c>
      <c r="D138" s="105" t="s">
        <v>11</v>
      </c>
      <c r="E138" s="106" t="s">
        <v>237</v>
      </c>
      <c r="F138" s="106"/>
      <c r="G138" s="107">
        <f>G139</f>
        <v>2409.96</v>
      </c>
      <c r="H138" s="13"/>
      <c r="I138" s="13"/>
      <c r="J138" s="13"/>
      <c r="K138" s="13"/>
      <c r="L138" s="13"/>
      <c r="M138" s="13"/>
      <c r="N138" s="30"/>
      <c r="O138" s="30"/>
      <c r="P138" s="30"/>
      <c r="Q138" s="30"/>
    </row>
    <row r="139" spans="1:17" s="31" customFormat="1" ht="26.25">
      <c r="A139" s="80"/>
      <c r="B139" s="104" t="s">
        <v>172</v>
      </c>
      <c r="C139" s="105" t="s">
        <v>47</v>
      </c>
      <c r="D139" s="105" t="s">
        <v>11</v>
      </c>
      <c r="E139" s="106" t="s">
        <v>237</v>
      </c>
      <c r="F139" s="132">
        <v>200</v>
      </c>
      <c r="G139" s="107">
        <v>2409.96</v>
      </c>
      <c r="H139" s="13"/>
      <c r="I139" s="13"/>
      <c r="J139" s="13"/>
      <c r="K139" s="13"/>
      <c r="L139" s="13"/>
      <c r="M139" s="13"/>
      <c r="N139" s="30"/>
      <c r="O139" s="30"/>
      <c r="P139" s="30"/>
      <c r="Q139" s="30"/>
    </row>
    <row r="140" spans="1:17" s="31" customFormat="1" ht="26.25">
      <c r="A140" s="80"/>
      <c r="B140" s="104" t="s">
        <v>261</v>
      </c>
      <c r="C140" s="105" t="s">
        <v>47</v>
      </c>
      <c r="D140" s="105" t="s">
        <v>11</v>
      </c>
      <c r="E140" s="106" t="s">
        <v>237</v>
      </c>
      <c r="F140" s="132">
        <v>400</v>
      </c>
      <c r="G140" s="134">
        <v>3240</v>
      </c>
      <c r="H140" s="13"/>
      <c r="I140" s="13"/>
      <c r="J140" s="13"/>
      <c r="K140" s="13"/>
      <c r="L140" s="13"/>
      <c r="M140" s="13"/>
      <c r="N140" s="30"/>
      <c r="O140" s="30"/>
      <c r="P140" s="30"/>
      <c r="Q140" s="30"/>
    </row>
    <row r="141" spans="1:17" s="31" customFormat="1" ht="15.75">
      <c r="A141" s="80"/>
      <c r="B141" s="104" t="s">
        <v>53</v>
      </c>
      <c r="C141" s="105" t="s">
        <v>47</v>
      </c>
      <c r="D141" s="105" t="s">
        <v>32</v>
      </c>
      <c r="E141" s="132"/>
      <c r="F141" s="106"/>
      <c r="G141" s="107">
        <f>G144</f>
        <v>9763.26161</v>
      </c>
      <c r="H141" s="13"/>
      <c r="I141" s="13"/>
      <c r="J141" s="13"/>
      <c r="K141" s="13"/>
      <c r="L141" s="13"/>
      <c r="M141" s="13"/>
      <c r="N141" s="30"/>
      <c r="O141" s="30"/>
      <c r="P141" s="30"/>
      <c r="Q141" s="30"/>
    </row>
    <row r="142" spans="1:17" s="31" customFormat="1" ht="15.75">
      <c r="A142" s="80"/>
      <c r="B142" s="104" t="s">
        <v>149</v>
      </c>
      <c r="C142" s="105" t="s">
        <v>47</v>
      </c>
      <c r="D142" s="105" t="s">
        <v>32</v>
      </c>
      <c r="E142" s="106" t="s">
        <v>150</v>
      </c>
      <c r="F142" s="106"/>
      <c r="G142" s="107">
        <f>G144</f>
        <v>9763.26161</v>
      </c>
      <c r="H142" s="13"/>
      <c r="I142" s="13"/>
      <c r="J142" s="13"/>
      <c r="K142" s="13"/>
      <c r="L142" s="13"/>
      <c r="M142" s="13"/>
      <c r="N142" s="30"/>
      <c r="O142" s="30"/>
      <c r="P142" s="30"/>
      <c r="Q142" s="30"/>
    </row>
    <row r="143" spans="1:17" s="31" customFormat="1" ht="15.75">
      <c r="A143" s="80"/>
      <c r="B143" s="104" t="s">
        <v>149</v>
      </c>
      <c r="C143" s="105" t="s">
        <v>47</v>
      </c>
      <c r="D143" s="105" t="s">
        <v>32</v>
      </c>
      <c r="E143" s="106" t="s">
        <v>150</v>
      </c>
      <c r="F143" s="106"/>
      <c r="G143" s="107">
        <f>G144</f>
        <v>9763.26161</v>
      </c>
      <c r="H143" s="13"/>
      <c r="I143" s="13"/>
      <c r="J143" s="13"/>
      <c r="K143" s="13"/>
      <c r="L143" s="13"/>
      <c r="M143" s="13"/>
      <c r="N143" s="30"/>
      <c r="O143" s="30"/>
      <c r="P143" s="30"/>
      <c r="Q143" s="30"/>
    </row>
    <row r="144" spans="1:17" s="31" customFormat="1" ht="15.75">
      <c r="A144" s="80"/>
      <c r="B144" s="104" t="s">
        <v>149</v>
      </c>
      <c r="C144" s="105" t="s">
        <v>47</v>
      </c>
      <c r="D144" s="105" t="s">
        <v>32</v>
      </c>
      <c r="E144" s="106" t="s">
        <v>150</v>
      </c>
      <c r="F144" s="106"/>
      <c r="G144" s="107">
        <f>G145+G148+G150+G152+G154</f>
        <v>9763.26161</v>
      </c>
      <c r="H144" s="13"/>
      <c r="I144" s="13"/>
      <c r="J144" s="13"/>
      <c r="K144" s="13"/>
      <c r="L144" s="13"/>
      <c r="M144" s="13"/>
      <c r="N144" s="30"/>
      <c r="O144" s="30"/>
      <c r="P144" s="30"/>
      <c r="Q144" s="30"/>
    </row>
    <row r="145" spans="1:17" s="31" customFormat="1" ht="39">
      <c r="A145" s="80"/>
      <c r="B145" s="104" t="s">
        <v>238</v>
      </c>
      <c r="C145" s="105" t="s">
        <v>47</v>
      </c>
      <c r="D145" s="105" t="s">
        <v>32</v>
      </c>
      <c r="E145" s="106" t="s">
        <v>239</v>
      </c>
      <c r="F145" s="132"/>
      <c r="G145" s="107">
        <f>G146+G147</f>
        <v>5403.0575499999995</v>
      </c>
      <c r="H145" s="13"/>
      <c r="I145" s="13"/>
      <c r="J145" s="13"/>
      <c r="K145" s="13"/>
      <c r="L145" s="13"/>
      <c r="M145" s="13"/>
      <c r="N145" s="30"/>
      <c r="O145" s="30"/>
      <c r="P145" s="30"/>
      <c r="Q145" s="30"/>
    </row>
    <row r="146" spans="1:17" s="31" customFormat="1" ht="26.25">
      <c r="A146" s="80"/>
      <c r="B146" s="104" t="s">
        <v>172</v>
      </c>
      <c r="C146" s="105" t="s">
        <v>47</v>
      </c>
      <c r="D146" s="105" t="s">
        <v>32</v>
      </c>
      <c r="E146" s="106" t="s">
        <v>239</v>
      </c>
      <c r="F146" s="132">
        <v>200</v>
      </c>
      <c r="G146" s="107">
        <v>5077.53655</v>
      </c>
      <c r="H146" s="13"/>
      <c r="I146" s="13"/>
      <c r="J146" s="13"/>
      <c r="K146" s="13"/>
      <c r="L146" s="13"/>
      <c r="M146" s="13"/>
      <c r="N146" s="30"/>
      <c r="O146" s="30"/>
      <c r="P146" s="30"/>
      <c r="Q146" s="30"/>
    </row>
    <row r="147" spans="1:17" s="31" customFormat="1" ht="15.75">
      <c r="A147" s="80"/>
      <c r="B147" s="104" t="s">
        <v>158</v>
      </c>
      <c r="C147" s="105" t="s">
        <v>47</v>
      </c>
      <c r="D147" s="105" t="s">
        <v>32</v>
      </c>
      <c r="E147" s="106" t="s">
        <v>239</v>
      </c>
      <c r="F147" s="132">
        <v>800</v>
      </c>
      <c r="G147" s="107">
        <v>325.521</v>
      </c>
      <c r="H147" s="13"/>
      <c r="I147" s="13"/>
      <c r="J147" s="13"/>
      <c r="K147" s="13"/>
      <c r="L147" s="13"/>
      <c r="M147" s="13"/>
      <c r="N147" s="30"/>
      <c r="O147" s="30"/>
      <c r="P147" s="30"/>
      <c r="Q147" s="30"/>
    </row>
    <row r="148" spans="1:17" s="31" customFormat="1" ht="39">
      <c r="A148" s="80"/>
      <c r="B148" s="104" t="s">
        <v>240</v>
      </c>
      <c r="C148" s="105" t="s">
        <v>47</v>
      </c>
      <c r="D148" s="105" t="s">
        <v>32</v>
      </c>
      <c r="E148" s="106" t="s">
        <v>241</v>
      </c>
      <c r="F148" s="132"/>
      <c r="G148" s="107">
        <f>G149</f>
        <v>3050</v>
      </c>
      <c r="H148" s="13"/>
      <c r="I148" s="13"/>
      <c r="J148" s="13"/>
      <c r="K148" s="13"/>
      <c r="L148" s="13"/>
      <c r="M148" s="13"/>
      <c r="N148" s="30"/>
      <c r="O148" s="30"/>
      <c r="P148" s="30"/>
      <c r="Q148" s="30"/>
    </row>
    <row r="149" spans="1:17" s="31" customFormat="1" ht="26.25">
      <c r="A149" s="80"/>
      <c r="B149" s="104" t="s">
        <v>172</v>
      </c>
      <c r="C149" s="105" t="s">
        <v>47</v>
      </c>
      <c r="D149" s="105" t="s">
        <v>32</v>
      </c>
      <c r="E149" s="106" t="s">
        <v>241</v>
      </c>
      <c r="F149" s="132">
        <v>200</v>
      </c>
      <c r="G149" s="107">
        <v>3050</v>
      </c>
      <c r="H149" s="13"/>
      <c r="I149" s="13"/>
      <c r="J149" s="13"/>
      <c r="K149" s="13"/>
      <c r="L149" s="13"/>
      <c r="M149" s="13"/>
      <c r="N149" s="30"/>
      <c r="O149" s="30"/>
      <c r="P149" s="30"/>
      <c r="Q149" s="30"/>
    </row>
    <row r="150" spans="1:17" s="31" customFormat="1" ht="64.5">
      <c r="A150" s="80"/>
      <c r="B150" s="121" t="s">
        <v>262</v>
      </c>
      <c r="C150" s="105" t="s">
        <v>47</v>
      </c>
      <c r="D150" s="105" t="s">
        <v>32</v>
      </c>
      <c r="E150" s="122" t="s">
        <v>263</v>
      </c>
      <c r="F150" s="132"/>
      <c r="G150" s="120">
        <f>G151</f>
        <v>225.35111</v>
      </c>
      <c r="H150" s="13"/>
      <c r="I150" s="13"/>
      <c r="J150" s="13"/>
      <c r="K150" s="13"/>
      <c r="L150" s="13"/>
      <c r="M150" s="13"/>
      <c r="N150" s="30"/>
      <c r="O150" s="30"/>
      <c r="P150" s="30"/>
      <c r="Q150" s="30"/>
    </row>
    <row r="151" spans="1:17" s="31" customFormat="1" ht="26.25">
      <c r="A151" s="80"/>
      <c r="B151" s="121" t="s">
        <v>172</v>
      </c>
      <c r="C151" s="105" t="s">
        <v>47</v>
      </c>
      <c r="D151" s="105" t="s">
        <v>32</v>
      </c>
      <c r="E151" s="122" t="s">
        <v>263</v>
      </c>
      <c r="F151" s="132">
        <v>200</v>
      </c>
      <c r="G151" s="120">
        <v>225.35111</v>
      </c>
      <c r="H151" s="13"/>
      <c r="I151" s="13"/>
      <c r="J151" s="13"/>
      <c r="K151" s="13"/>
      <c r="L151" s="13"/>
      <c r="M151" s="13"/>
      <c r="N151" s="30"/>
      <c r="O151" s="30"/>
      <c r="P151" s="30"/>
      <c r="Q151" s="30"/>
    </row>
    <row r="152" spans="1:17" s="31" customFormat="1" ht="77.25">
      <c r="A152" s="80"/>
      <c r="B152" s="121" t="s">
        <v>264</v>
      </c>
      <c r="C152" s="105" t="s">
        <v>47</v>
      </c>
      <c r="D152" s="105" t="s">
        <v>32</v>
      </c>
      <c r="E152" s="122" t="s">
        <v>265</v>
      </c>
      <c r="F152" s="132"/>
      <c r="G152" s="120">
        <f>G153</f>
        <v>570</v>
      </c>
      <c r="H152" s="13"/>
      <c r="I152" s="13"/>
      <c r="J152" s="13"/>
      <c r="K152" s="13"/>
      <c r="L152" s="13"/>
      <c r="M152" s="13"/>
      <c r="N152" s="30"/>
      <c r="O152" s="30"/>
      <c r="P152" s="30"/>
      <c r="Q152" s="30"/>
    </row>
    <row r="153" spans="1:17" s="31" customFormat="1" ht="26.25">
      <c r="A153" s="80"/>
      <c r="B153" s="121" t="s">
        <v>172</v>
      </c>
      <c r="C153" s="105" t="s">
        <v>47</v>
      </c>
      <c r="D153" s="105" t="s">
        <v>32</v>
      </c>
      <c r="E153" s="122" t="s">
        <v>265</v>
      </c>
      <c r="F153" s="132">
        <v>200</v>
      </c>
      <c r="G153" s="120">
        <v>570</v>
      </c>
      <c r="H153" s="13"/>
      <c r="I153" s="13"/>
      <c r="J153" s="13"/>
      <c r="K153" s="13"/>
      <c r="L153" s="13"/>
      <c r="M153" s="13"/>
      <c r="N153" s="30"/>
      <c r="O153" s="30"/>
      <c r="P153" s="30"/>
      <c r="Q153" s="30"/>
    </row>
    <row r="154" spans="1:17" s="31" customFormat="1" ht="39">
      <c r="A154" s="80"/>
      <c r="B154" s="104" t="s">
        <v>266</v>
      </c>
      <c r="C154" s="105" t="s">
        <v>47</v>
      </c>
      <c r="D154" s="105" t="s">
        <v>32</v>
      </c>
      <c r="E154" s="106" t="s">
        <v>267</v>
      </c>
      <c r="F154" s="132"/>
      <c r="G154" s="107">
        <f>G155</f>
        <v>514.85295</v>
      </c>
      <c r="H154" s="13"/>
      <c r="I154" s="13"/>
      <c r="J154" s="13"/>
      <c r="K154" s="13"/>
      <c r="L154" s="13"/>
      <c r="M154" s="13"/>
      <c r="N154" s="30"/>
      <c r="O154" s="30"/>
      <c r="P154" s="30"/>
      <c r="Q154" s="30"/>
    </row>
    <row r="155" spans="1:17" s="31" customFormat="1" ht="26.25">
      <c r="A155" s="80"/>
      <c r="B155" s="121" t="s">
        <v>268</v>
      </c>
      <c r="C155" s="105" t="s">
        <v>47</v>
      </c>
      <c r="D155" s="105" t="s">
        <v>32</v>
      </c>
      <c r="E155" s="106" t="s">
        <v>269</v>
      </c>
      <c r="F155" s="132"/>
      <c r="G155" s="107">
        <f>G156</f>
        <v>514.85295</v>
      </c>
      <c r="H155" s="13"/>
      <c r="I155" s="13"/>
      <c r="J155" s="13"/>
      <c r="K155" s="13"/>
      <c r="L155" s="13"/>
      <c r="M155" s="13"/>
      <c r="N155" s="30"/>
      <c r="O155" s="30"/>
      <c r="P155" s="30"/>
      <c r="Q155" s="30"/>
    </row>
    <row r="156" spans="1:17" s="31" customFormat="1" ht="26.25">
      <c r="A156" s="80"/>
      <c r="B156" s="104" t="s">
        <v>301</v>
      </c>
      <c r="C156" s="105" t="s">
        <v>47</v>
      </c>
      <c r="D156" s="105" t="s">
        <v>32</v>
      </c>
      <c r="E156" s="106" t="s">
        <v>270</v>
      </c>
      <c r="F156" s="132"/>
      <c r="G156" s="107">
        <f>G157</f>
        <v>514.85295</v>
      </c>
      <c r="H156" s="13"/>
      <c r="I156" s="13"/>
      <c r="J156" s="13"/>
      <c r="K156" s="13"/>
      <c r="L156" s="13"/>
      <c r="M156" s="13"/>
      <c r="N156" s="30"/>
      <c r="O156" s="30"/>
      <c r="P156" s="30"/>
      <c r="Q156" s="30"/>
    </row>
    <row r="157" spans="1:17" s="31" customFormat="1" ht="51">
      <c r="A157" s="80"/>
      <c r="B157" s="135" t="s">
        <v>271</v>
      </c>
      <c r="C157" s="105" t="s">
        <v>47</v>
      </c>
      <c r="D157" s="105" t="s">
        <v>32</v>
      </c>
      <c r="E157" s="106" t="s">
        <v>272</v>
      </c>
      <c r="F157" s="132"/>
      <c r="G157" s="107">
        <f>G158</f>
        <v>514.85295</v>
      </c>
      <c r="H157" s="13"/>
      <c r="I157" s="13"/>
      <c r="J157" s="13"/>
      <c r="K157" s="13"/>
      <c r="L157" s="13"/>
      <c r="M157" s="13"/>
      <c r="N157" s="30"/>
      <c r="O157" s="30"/>
      <c r="P157" s="30"/>
      <c r="Q157" s="30"/>
    </row>
    <row r="158" spans="1:17" s="31" customFormat="1" ht="26.25">
      <c r="A158" s="80"/>
      <c r="B158" s="104" t="s">
        <v>172</v>
      </c>
      <c r="C158" s="105" t="s">
        <v>47</v>
      </c>
      <c r="D158" s="105" t="s">
        <v>32</v>
      </c>
      <c r="E158" s="106" t="s">
        <v>272</v>
      </c>
      <c r="F158" s="132">
        <v>200</v>
      </c>
      <c r="G158" s="107">
        <v>514.85295</v>
      </c>
      <c r="H158" s="13"/>
      <c r="I158" s="13"/>
      <c r="J158" s="13"/>
      <c r="K158" s="13"/>
      <c r="L158" s="13"/>
      <c r="M158" s="13"/>
      <c r="N158" s="30"/>
      <c r="O158" s="30"/>
      <c r="P158" s="30"/>
      <c r="Q158" s="30"/>
    </row>
    <row r="159" spans="1:17" s="31" customFormat="1" ht="26.25">
      <c r="A159" s="80"/>
      <c r="B159" s="121" t="s">
        <v>273</v>
      </c>
      <c r="C159" s="136" t="s">
        <v>47</v>
      </c>
      <c r="D159" s="136" t="s">
        <v>47</v>
      </c>
      <c r="E159" s="122"/>
      <c r="F159" s="137"/>
      <c r="G159" s="120">
        <f>G161+G166</f>
        <v>21557.6243</v>
      </c>
      <c r="H159" s="13"/>
      <c r="I159" s="13"/>
      <c r="J159" s="13"/>
      <c r="K159" s="13"/>
      <c r="L159" s="13"/>
      <c r="M159" s="13"/>
      <c r="N159" s="30"/>
      <c r="O159" s="30"/>
      <c r="P159" s="30"/>
      <c r="Q159" s="30"/>
    </row>
    <row r="160" spans="1:17" s="31" customFormat="1" ht="64.5">
      <c r="A160" s="80"/>
      <c r="B160" s="121" t="s">
        <v>281</v>
      </c>
      <c r="C160" s="136" t="s">
        <v>47</v>
      </c>
      <c r="D160" s="136" t="s">
        <v>47</v>
      </c>
      <c r="E160" s="132" t="s">
        <v>274</v>
      </c>
      <c r="F160" s="137"/>
      <c r="G160" s="120">
        <f>G161</f>
        <v>363.0102</v>
      </c>
      <c r="H160" s="13"/>
      <c r="I160" s="13"/>
      <c r="J160" s="13"/>
      <c r="K160" s="13"/>
      <c r="L160" s="13"/>
      <c r="M160" s="13"/>
      <c r="N160" s="30"/>
      <c r="O160" s="30"/>
      <c r="P160" s="30"/>
      <c r="Q160" s="30"/>
    </row>
    <row r="161" spans="1:17" s="31" customFormat="1" ht="39">
      <c r="A161" s="80"/>
      <c r="B161" s="121" t="s">
        <v>275</v>
      </c>
      <c r="C161" s="136" t="s">
        <v>47</v>
      </c>
      <c r="D161" s="136" t="s">
        <v>47</v>
      </c>
      <c r="E161" s="132" t="s">
        <v>276</v>
      </c>
      <c r="F161" s="137"/>
      <c r="G161" s="120">
        <f>G162</f>
        <v>363.0102</v>
      </c>
      <c r="H161" s="13"/>
      <c r="I161" s="13"/>
      <c r="J161" s="13"/>
      <c r="K161" s="13"/>
      <c r="L161" s="13"/>
      <c r="M161" s="13"/>
      <c r="N161" s="30"/>
      <c r="O161" s="30"/>
      <c r="P161" s="30"/>
      <c r="Q161" s="30"/>
    </row>
    <row r="162" spans="1:17" s="31" customFormat="1" ht="39">
      <c r="A162" s="80"/>
      <c r="B162" s="104" t="s">
        <v>277</v>
      </c>
      <c r="C162" s="136" t="s">
        <v>47</v>
      </c>
      <c r="D162" s="136" t="s">
        <v>47</v>
      </c>
      <c r="E162" s="132" t="s">
        <v>278</v>
      </c>
      <c r="F162" s="137"/>
      <c r="G162" s="120">
        <f>G163</f>
        <v>363.0102</v>
      </c>
      <c r="H162" s="13"/>
      <c r="I162" s="13"/>
      <c r="J162" s="13"/>
      <c r="K162" s="13"/>
      <c r="L162" s="13"/>
      <c r="M162" s="13"/>
      <c r="N162" s="30"/>
      <c r="O162" s="30"/>
      <c r="P162" s="30"/>
      <c r="Q162" s="30"/>
    </row>
    <row r="163" spans="1:17" s="31" customFormat="1" ht="63.75">
      <c r="A163" s="80"/>
      <c r="B163" s="118" t="s">
        <v>279</v>
      </c>
      <c r="C163" s="136" t="s">
        <v>47</v>
      </c>
      <c r="D163" s="136" t="s">
        <v>47</v>
      </c>
      <c r="E163" s="132" t="s">
        <v>280</v>
      </c>
      <c r="F163" s="137"/>
      <c r="G163" s="120">
        <f>G164</f>
        <v>363.0102</v>
      </c>
      <c r="H163" s="13"/>
      <c r="I163" s="13"/>
      <c r="J163" s="13"/>
      <c r="K163" s="13"/>
      <c r="L163" s="13"/>
      <c r="M163" s="13"/>
      <c r="N163" s="30"/>
      <c r="O163" s="30"/>
      <c r="P163" s="30"/>
      <c r="Q163" s="30"/>
    </row>
    <row r="164" spans="1:17" s="31" customFormat="1" ht="26.25">
      <c r="A164" s="80"/>
      <c r="B164" s="104" t="s">
        <v>172</v>
      </c>
      <c r="C164" s="136" t="s">
        <v>47</v>
      </c>
      <c r="D164" s="136" t="s">
        <v>47</v>
      </c>
      <c r="E164" s="132" t="s">
        <v>280</v>
      </c>
      <c r="F164" s="137">
        <v>200</v>
      </c>
      <c r="G164" s="120">
        <v>363.0102</v>
      </c>
      <c r="H164" s="13"/>
      <c r="I164" s="13"/>
      <c r="J164" s="13"/>
      <c r="K164" s="13"/>
      <c r="L164" s="13"/>
      <c r="M164" s="13"/>
      <c r="N164" s="30"/>
      <c r="O164" s="30"/>
      <c r="P164" s="30"/>
      <c r="Q164" s="30"/>
    </row>
    <row r="165" spans="1:17" s="31" customFormat="1" ht="15.75">
      <c r="A165" s="80"/>
      <c r="B165" s="104" t="s">
        <v>149</v>
      </c>
      <c r="C165" s="105" t="s">
        <v>47</v>
      </c>
      <c r="D165" s="105" t="s">
        <v>47</v>
      </c>
      <c r="E165" s="106" t="s">
        <v>150</v>
      </c>
      <c r="F165" s="106"/>
      <c r="G165" s="107">
        <f>G167</f>
        <v>21194.6141</v>
      </c>
      <c r="H165" s="13"/>
      <c r="I165" s="13"/>
      <c r="J165" s="13"/>
      <c r="K165" s="13"/>
      <c r="L165" s="13"/>
      <c r="M165" s="13"/>
      <c r="N165" s="30"/>
      <c r="O165" s="30"/>
      <c r="P165" s="30"/>
      <c r="Q165" s="30"/>
    </row>
    <row r="166" spans="1:17" s="31" customFormat="1" ht="15.75">
      <c r="A166" s="80"/>
      <c r="B166" s="104" t="s">
        <v>149</v>
      </c>
      <c r="C166" s="105" t="s">
        <v>47</v>
      </c>
      <c r="D166" s="105" t="s">
        <v>47</v>
      </c>
      <c r="E166" s="106" t="s">
        <v>150</v>
      </c>
      <c r="F166" s="106"/>
      <c r="G166" s="107">
        <f>G167</f>
        <v>21194.6141</v>
      </c>
      <c r="H166" s="13"/>
      <c r="I166" s="13"/>
      <c r="J166" s="13"/>
      <c r="K166" s="13"/>
      <c r="L166" s="13"/>
      <c r="M166" s="13"/>
      <c r="N166" s="30"/>
      <c r="O166" s="30"/>
      <c r="P166" s="30"/>
      <c r="Q166" s="30"/>
    </row>
    <row r="167" spans="1:17" s="31" customFormat="1" ht="15.75">
      <c r="A167" s="80"/>
      <c r="B167" s="104" t="s">
        <v>149</v>
      </c>
      <c r="C167" s="105" t="s">
        <v>47</v>
      </c>
      <c r="D167" s="105" t="s">
        <v>47</v>
      </c>
      <c r="E167" s="106" t="s">
        <v>150</v>
      </c>
      <c r="F167" s="106"/>
      <c r="G167" s="107">
        <f>G168+G170</f>
        <v>21194.6141</v>
      </c>
      <c r="H167" s="13"/>
      <c r="I167" s="13"/>
      <c r="J167" s="13"/>
      <c r="K167" s="13"/>
      <c r="L167" s="13"/>
      <c r="M167" s="13"/>
      <c r="N167" s="30"/>
      <c r="O167" s="30"/>
      <c r="P167" s="30"/>
      <c r="Q167" s="30"/>
    </row>
    <row r="168" spans="1:17" s="31" customFormat="1" ht="51.75">
      <c r="A168" s="80"/>
      <c r="B168" s="104" t="s">
        <v>282</v>
      </c>
      <c r="C168" s="105" t="s">
        <v>47</v>
      </c>
      <c r="D168" s="105" t="s">
        <v>47</v>
      </c>
      <c r="E168" s="106" t="s">
        <v>283</v>
      </c>
      <c r="F168" s="132"/>
      <c r="G168" s="107">
        <f>G169</f>
        <v>20444.6141</v>
      </c>
      <c r="H168" s="13"/>
      <c r="I168" s="13"/>
      <c r="J168" s="13"/>
      <c r="K168" s="13"/>
      <c r="L168" s="13"/>
      <c r="M168" s="13"/>
      <c r="N168" s="30"/>
      <c r="O168" s="30"/>
      <c r="P168" s="30"/>
      <c r="Q168" s="30"/>
    </row>
    <row r="169" spans="1:17" s="31" customFormat="1" ht="26.25">
      <c r="A169" s="80"/>
      <c r="B169" s="104" t="s">
        <v>172</v>
      </c>
      <c r="C169" s="105" t="s">
        <v>47</v>
      </c>
      <c r="D169" s="105" t="s">
        <v>47</v>
      </c>
      <c r="E169" s="106" t="s">
        <v>283</v>
      </c>
      <c r="F169" s="132">
        <v>200</v>
      </c>
      <c r="G169" s="107">
        <v>20444.6141</v>
      </c>
      <c r="H169" s="13"/>
      <c r="I169" s="13"/>
      <c r="J169" s="13"/>
      <c r="K169" s="13"/>
      <c r="L169" s="13"/>
      <c r="M169" s="13"/>
      <c r="N169" s="30"/>
      <c r="O169" s="30"/>
      <c r="P169" s="30"/>
      <c r="Q169" s="30"/>
    </row>
    <row r="170" spans="1:17" s="31" customFormat="1" ht="51.75">
      <c r="A170" s="80"/>
      <c r="B170" s="104" t="s">
        <v>303</v>
      </c>
      <c r="C170" s="105" t="s">
        <v>47</v>
      </c>
      <c r="D170" s="105" t="s">
        <v>47</v>
      </c>
      <c r="E170" s="106" t="s">
        <v>304</v>
      </c>
      <c r="F170" s="132"/>
      <c r="G170" s="107">
        <f>G171</f>
        <v>750</v>
      </c>
      <c r="H170" s="13"/>
      <c r="I170" s="13"/>
      <c r="J170" s="13"/>
      <c r="K170" s="13"/>
      <c r="L170" s="13"/>
      <c r="M170" s="13"/>
      <c r="N170" s="30"/>
      <c r="O170" s="30"/>
      <c r="P170" s="30"/>
      <c r="Q170" s="30"/>
    </row>
    <row r="171" spans="1:17" s="31" customFormat="1" ht="26.25">
      <c r="A171" s="80"/>
      <c r="B171" s="104" t="s">
        <v>172</v>
      </c>
      <c r="C171" s="105" t="s">
        <v>47</v>
      </c>
      <c r="D171" s="105" t="s">
        <v>47</v>
      </c>
      <c r="E171" s="106" t="s">
        <v>304</v>
      </c>
      <c r="F171" s="132">
        <v>200</v>
      </c>
      <c r="G171" s="107">
        <v>750</v>
      </c>
      <c r="H171" s="13"/>
      <c r="I171" s="13"/>
      <c r="J171" s="13"/>
      <c r="K171" s="13"/>
      <c r="L171" s="13"/>
      <c r="M171" s="13"/>
      <c r="N171" s="30"/>
      <c r="O171" s="30"/>
      <c r="P171" s="30"/>
      <c r="Q171" s="30"/>
    </row>
    <row r="172" spans="1:17" s="31" customFormat="1" ht="15.75">
      <c r="A172" s="80"/>
      <c r="B172" s="138" t="s">
        <v>56</v>
      </c>
      <c r="C172" s="139" t="s">
        <v>254</v>
      </c>
      <c r="D172" s="136"/>
      <c r="E172" s="132"/>
      <c r="F172" s="137"/>
      <c r="G172" s="113">
        <f aca="true" t="shared" si="0" ref="G172:G177">G173</f>
        <v>2221.072</v>
      </c>
      <c r="H172" s="13"/>
      <c r="I172" s="13"/>
      <c r="J172" s="13"/>
      <c r="K172" s="13"/>
      <c r="L172" s="13"/>
      <c r="M172" s="13"/>
      <c r="N172" s="30"/>
      <c r="O172" s="30"/>
      <c r="P172" s="30"/>
      <c r="Q172" s="30"/>
    </row>
    <row r="173" spans="1:17" s="31" customFormat="1" ht="26.25">
      <c r="A173" s="80"/>
      <c r="B173" s="104" t="s">
        <v>284</v>
      </c>
      <c r="C173" s="136" t="s">
        <v>254</v>
      </c>
      <c r="D173" s="136" t="s">
        <v>47</v>
      </c>
      <c r="E173" s="132"/>
      <c r="F173" s="137"/>
      <c r="G173" s="107">
        <f t="shared" si="0"/>
        <v>2221.072</v>
      </c>
      <c r="H173" s="13"/>
      <c r="I173" s="13"/>
      <c r="J173" s="13"/>
      <c r="K173" s="13"/>
      <c r="L173" s="13"/>
      <c r="M173" s="13"/>
      <c r="N173" s="30"/>
      <c r="O173" s="30"/>
      <c r="P173" s="30"/>
      <c r="Q173" s="30"/>
    </row>
    <row r="174" spans="1:17" s="31" customFormat="1" ht="39">
      <c r="A174" s="80"/>
      <c r="B174" s="104" t="s">
        <v>289</v>
      </c>
      <c r="C174" s="136" t="s">
        <v>254</v>
      </c>
      <c r="D174" s="136" t="s">
        <v>47</v>
      </c>
      <c r="E174" s="132" t="s">
        <v>285</v>
      </c>
      <c r="F174" s="137"/>
      <c r="G174" s="107">
        <f t="shared" si="0"/>
        <v>2221.072</v>
      </c>
      <c r="H174" s="13"/>
      <c r="I174" s="13"/>
      <c r="J174" s="13"/>
      <c r="K174" s="13"/>
      <c r="L174" s="13"/>
      <c r="M174" s="13"/>
      <c r="N174" s="30"/>
      <c r="O174" s="30"/>
      <c r="P174" s="30"/>
      <c r="Q174" s="30"/>
    </row>
    <row r="175" spans="1:17" s="31" customFormat="1" ht="39">
      <c r="A175" s="80"/>
      <c r="B175" s="104" t="s">
        <v>290</v>
      </c>
      <c r="C175" s="136" t="s">
        <v>254</v>
      </c>
      <c r="D175" s="136" t="s">
        <v>47</v>
      </c>
      <c r="E175" s="132" t="s">
        <v>286</v>
      </c>
      <c r="F175" s="137"/>
      <c r="G175" s="107">
        <f t="shared" si="0"/>
        <v>2221.072</v>
      </c>
      <c r="H175" s="13"/>
      <c r="I175" s="13"/>
      <c r="J175" s="13"/>
      <c r="K175" s="13"/>
      <c r="L175" s="13"/>
      <c r="M175" s="13"/>
      <c r="N175" s="30"/>
      <c r="O175" s="30"/>
      <c r="P175" s="30"/>
      <c r="Q175" s="30"/>
    </row>
    <row r="176" spans="1:17" s="31" customFormat="1" ht="64.5">
      <c r="A176" s="80"/>
      <c r="B176" s="104" t="s">
        <v>291</v>
      </c>
      <c r="C176" s="136" t="s">
        <v>254</v>
      </c>
      <c r="D176" s="136" t="s">
        <v>47</v>
      </c>
      <c r="E176" s="132" t="s">
        <v>287</v>
      </c>
      <c r="F176" s="137"/>
      <c r="G176" s="107">
        <f t="shared" si="0"/>
        <v>2221.072</v>
      </c>
      <c r="H176" s="13"/>
      <c r="I176" s="13"/>
      <c r="J176" s="13"/>
      <c r="K176" s="13"/>
      <c r="L176" s="13"/>
      <c r="M176" s="13"/>
      <c r="N176" s="30"/>
      <c r="O176" s="30"/>
      <c r="P176" s="30"/>
      <c r="Q176" s="30"/>
    </row>
    <row r="177" spans="1:17" s="31" customFormat="1" ht="63.75">
      <c r="A177" s="80"/>
      <c r="B177" s="118" t="s">
        <v>279</v>
      </c>
      <c r="C177" s="136" t="s">
        <v>254</v>
      </c>
      <c r="D177" s="136" t="s">
        <v>47</v>
      </c>
      <c r="E177" s="132" t="s">
        <v>288</v>
      </c>
      <c r="F177" s="137"/>
      <c r="G177" s="107">
        <f t="shared" si="0"/>
        <v>2221.072</v>
      </c>
      <c r="H177" s="13"/>
      <c r="I177" s="13"/>
      <c r="J177" s="13"/>
      <c r="K177" s="13"/>
      <c r="L177" s="13"/>
      <c r="M177" s="13"/>
      <c r="N177" s="30"/>
      <c r="O177" s="30"/>
      <c r="P177" s="30"/>
      <c r="Q177" s="30"/>
    </row>
    <row r="178" spans="1:17" s="31" customFormat="1" ht="26.25">
      <c r="A178" s="80"/>
      <c r="B178" s="104" t="s">
        <v>172</v>
      </c>
      <c r="C178" s="136" t="s">
        <v>254</v>
      </c>
      <c r="D178" s="136" t="s">
        <v>47</v>
      </c>
      <c r="E178" s="132" t="s">
        <v>288</v>
      </c>
      <c r="F178" s="137">
        <v>200</v>
      </c>
      <c r="G178" s="120">
        <v>2221.072</v>
      </c>
      <c r="H178" s="13"/>
      <c r="I178" s="13"/>
      <c r="J178" s="13"/>
      <c r="K178" s="13"/>
      <c r="L178" s="13"/>
      <c r="M178" s="13"/>
      <c r="N178" s="30"/>
      <c r="O178" s="30"/>
      <c r="P178" s="30"/>
      <c r="Q178" s="30"/>
    </row>
    <row r="179" spans="1:17" s="31" customFormat="1" ht="15.75">
      <c r="A179" s="88">
        <v>6</v>
      </c>
      <c r="B179" s="126" t="s">
        <v>242</v>
      </c>
      <c r="C179" s="112" t="s">
        <v>72</v>
      </c>
      <c r="D179" s="105"/>
      <c r="E179" s="127"/>
      <c r="F179" s="127"/>
      <c r="G179" s="140">
        <f>G180</f>
        <v>18928.93546</v>
      </c>
      <c r="H179" s="13"/>
      <c r="I179" s="29"/>
      <c r="J179" s="13"/>
      <c r="K179" s="13"/>
      <c r="L179" s="13"/>
      <c r="M179" s="13"/>
      <c r="N179" s="30"/>
      <c r="O179" s="30"/>
      <c r="P179" s="30"/>
      <c r="Q179" s="30"/>
    </row>
    <row r="180" spans="1:17" s="13" customFormat="1" ht="15">
      <c r="A180" s="80"/>
      <c r="B180" s="129" t="s">
        <v>75</v>
      </c>
      <c r="C180" s="105" t="s">
        <v>72</v>
      </c>
      <c r="D180" s="105" t="s">
        <v>11</v>
      </c>
      <c r="E180" s="130"/>
      <c r="F180" s="130"/>
      <c r="G180" s="107">
        <f>G181</f>
        <v>18928.93546</v>
      </c>
      <c r="N180" s="36"/>
      <c r="O180" s="36"/>
      <c r="P180" s="36"/>
      <c r="Q180" s="36"/>
    </row>
    <row r="181" spans="1:17" s="13" customFormat="1" ht="15">
      <c r="A181" s="80"/>
      <c r="B181" s="104" t="s">
        <v>149</v>
      </c>
      <c r="C181" s="105" t="s">
        <v>72</v>
      </c>
      <c r="D181" s="105" t="s">
        <v>11</v>
      </c>
      <c r="E181" s="106" t="s">
        <v>150</v>
      </c>
      <c r="F181" s="130"/>
      <c r="G181" s="107">
        <f>G183</f>
        <v>18928.93546</v>
      </c>
      <c r="N181" s="36"/>
      <c r="O181" s="36"/>
      <c r="P181" s="36"/>
      <c r="Q181" s="36"/>
    </row>
    <row r="182" spans="1:17" s="13" customFormat="1" ht="15">
      <c r="A182" s="80"/>
      <c r="B182" s="104" t="s">
        <v>149</v>
      </c>
      <c r="C182" s="105" t="s">
        <v>72</v>
      </c>
      <c r="D182" s="105" t="s">
        <v>11</v>
      </c>
      <c r="E182" s="106" t="s">
        <v>150</v>
      </c>
      <c r="F182" s="130"/>
      <c r="G182" s="107">
        <f>G183</f>
        <v>18928.93546</v>
      </c>
      <c r="N182" s="36"/>
      <c r="O182" s="36"/>
      <c r="P182" s="36"/>
      <c r="Q182" s="36"/>
    </row>
    <row r="183" spans="1:17" s="13" customFormat="1" ht="15">
      <c r="A183" s="80"/>
      <c r="B183" s="104" t="s">
        <v>149</v>
      </c>
      <c r="C183" s="105" t="s">
        <v>72</v>
      </c>
      <c r="D183" s="105" t="s">
        <v>11</v>
      </c>
      <c r="E183" s="106" t="s">
        <v>150</v>
      </c>
      <c r="F183" s="130"/>
      <c r="G183" s="107">
        <f>G184</f>
        <v>18928.93546</v>
      </c>
      <c r="N183" s="36"/>
      <c r="O183" s="36"/>
      <c r="P183" s="36"/>
      <c r="Q183" s="36"/>
    </row>
    <row r="184" spans="1:17" s="13" customFormat="1" ht="76.5">
      <c r="A184" s="80"/>
      <c r="B184" s="104" t="s">
        <v>243</v>
      </c>
      <c r="C184" s="105" t="s">
        <v>72</v>
      </c>
      <c r="D184" s="105" t="s">
        <v>11</v>
      </c>
      <c r="E184" s="106" t="s">
        <v>244</v>
      </c>
      <c r="F184" s="130"/>
      <c r="G184" s="107">
        <f>G185+G186+G187</f>
        <v>18928.93546</v>
      </c>
      <c r="N184" s="36"/>
      <c r="O184" s="36"/>
      <c r="P184" s="36"/>
      <c r="Q184" s="36"/>
    </row>
    <row r="185" spans="1:17" s="13" customFormat="1" ht="63.75">
      <c r="A185" s="80"/>
      <c r="B185" s="104" t="s">
        <v>154</v>
      </c>
      <c r="C185" s="105" t="s">
        <v>72</v>
      </c>
      <c r="D185" s="105" t="s">
        <v>11</v>
      </c>
      <c r="E185" s="106" t="s">
        <v>244</v>
      </c>
      <c r="F185" s="130" t="s">
        <v>213</v>
      </c>
      <c r="G185" s="107">
        <v>15150.9963</v>
      </c>
      <c r="N185" s="36"/>
      <c r="O185" s="36"/>
      <c r="P185" s="36"/>
      <c r="Q185" s="36"/>
    </row>
    <row r="186" spans="1:17" s="13" customFormat="1" ht="25.5">
      <c r="A186" s="80"/>
      <c r="B186" s="104" t="s">
        <v>172</v>
      </c>
      <c r="C186" s="105" t="s">
        <v>72</v>
      </c>
      <c r="D186" s="105" t="s">
        <v>11</v>
      </c>
      <c r="E186" s="106" t="s">
        <v>244</v>
      </c>
      <c r="F186" s="130" t="s">
        <v>216</v>
      </c>
      <c r="G186" s="107">
        <v>3747.93916</v>
      </c>
      <c r="N186" s="36"/>
      <c r="O186" s="36"/>
      <c r="P186" s="36"/>
      <c r="Q186" s="36"/>
    </row>
    <row r="187" spans="1:17" s="13" customFormat="1" ht="15">
      <c r="A187" s="80"/>
      <c r="B187" s="104" t="s">
        <v>158</v>
      </c>
      <c r="C187" s="105" t="s">
        <v>72</v>
      </c>
      <c r="D187" s="105" t="s">
        <v>11</v>
      </c>
      <c r="E187" s="106" t="s">
        <v>244</v>
      </c>
      <c r="F187" s="130" t="s">
        <v>245</v>
      </c>
      <c r="G187" s="107">
        <v>30</v>
      </c>
      <c r="N187" s="36"/>
      <c r="O187" s="36"/>
      <c r="P187" s="36"/>
      <c r="Q187" s="36"/>
    </row>
    <row r="188" spans="1:17" s="31" customFormat="1" ht="15.75">
      <c r="A188" s="88">
        <v>7</v>
      </c>
      <c r="B188" s="141" t="s">
        <v>246</v>
      </c>
      <c r="C188" s="112" t="s">
        <v>94</v>
      </c>
      <c r="D188" s="105"/>
      <c r="E188" s="124"/>
      <c r="F188" s="124"/>
      <c r="G188" s="113">
        <f>G195+G189+G204</f>
        <v>1410.47752</v>
      </c>
      <c r="I188" s="46"/>
      <c r="N188" s="30"/>
      <c r="O188" s="30"/>
      <c r="P188" s="30"/>
      <c r="Q188" s="30"/>
    </row>
    <row r="189" spans="1:17" s="31" customFormat="1" ht="15.75">
      <c r="A189" s="88"/>
      <c r="B189" s="114" t="s">
        <v>97</v>
      </c>
      <c r="C189" s="105" t="s">
        <v>94</v>
      </c>
      <c r="D189" s="105" t="s">
        <v>11</v>
      </c>
      <c r="E189" s="124"/>
      <c r="F189" s="124"/>
      <c r="G189" s="116">
        <f>G190</f>
        <v>254.47752</v>
      </c>
      <c r="I189" s="46"/>
      <c r="N189" s="30"/>
      <c r="O189" s="30"/>
      <c r="P189" s="30"/>
      <c r="Q189" s="30"/>
    </row>
    <row r="190" spans="1:17" s="31" customFormat="1" ht="15.75">
      <c r="A190" s="88"/>
      <c r="B190" s="104" t="s">
        <v>149</v>
      </c>
      <c r="C190" s="105" t="s">
        <v>94</v>
      </c>
      <c r="D190" s="105" t="s">
        <v>11</v>
      </c>
      <c r="E190" s="106" t="s">
        <v>150</v>
      </c>
      <c r="F190" s="124"/>
      <c r="G190" s="107">
        <f>G191</f>
        <v>254.47752</v>
      </c>
      <c r="I190" s="46"/>
      <c r="N190" s="30"/>
      <c r="O190" s="30"/>
      <c r="P190" s="30"/>
      <c r="Q190" s="30"/>
    </row>
    <row r="191" spans="1:17" s="31" customFormat="1" ht="15.75">
      <c r="A191" s="88"/>
      <c r="B191" s="104" t="s">
        <v>149</v>
      </c>
      <c r="C191" s="105" t="s">
        <v>94</v>
      </c>
      <c r="D191" s="105" t="s">
        <v>11</v>
      </c>
      <c r="E191" s="106" t="s">
        <v>150</v>
      </c>
      <c r="F191" s="124"/>
      <c r="G191" s="107">
        <f>G192</f>
        <v>254.47752</v>
      </c>
      <c r="I191" s="46"/>
      <c r="N191" s="30"/>
      <c r="O191" s="30"/>
      <c r="P191" s="30"/>
      <c r="Q191" s="30"/>
    </row>
    <row r="192" spans="1:17" s="31" customFormat="1" ht="15.75">
      <c r="A192" s="88"/>
      <c r="B192" s="104" t="s">
        <v>149</v>
      </c>
      <c r="C192" s="105" t="s">
        <v>94</v>
      </c>
      <c r="D192" s="105" t="s">
        <v>11</v>
      </c>
      <c r="E192" s="106" t="s">
        <v>150</v>
      </c>
      <c r="F192" s="124"/>
      <c r="G192" s="120">
        <f>G193</f>
        <v>254.47752</v>
      </c>
      <c r="I192" s="46"/>
      <c r="N192" s="30"/>
      <c r="O192" s="30"/>
      <c r="P192" s="30"/>
      <c r="Q192" s="30"/>
    </row>
    <row r="193" spans="1:17" s="31" customFormat="1" ht="39">
      <c r="A193" s="88"/>
      <c r="B193" s="104" t="s">
        <v>247</v>
      </c>
      <c r="C193" s="105" t="s">
        <v>94</v>
      </c>
      <c r="D193" s="105" t="s">
        <v>11</v>
      </c>
      <c r="E193" s="106" t="s">
        <v>248</v>
      </c>
      <c r="F193" s="124"/>
      <c r="G193" s="107">
        <f>G194</f>
        <v>254.47752</v>
      </c>
      <c r="I193" s="46"/>
      <c r="N193" s="30"/>
      <c r="O193" s="30"/>
      <c r="P193" s="30"/>
      <c r="Q193" s="30"/>
    </row>
    <row r="194" spans="1:17" s="31" customFormat="1" ht="23.25" customHeight="1">
      <c r="A194" s="88"/>
      <c r="B194" s="104" t="s">
        <v>249</v>
      </c>
      <c r="C194" s="105" t="s">
        <v>94</v>
      </c>
      <c r="D194" s="105" t="s">
        <v>11</v>
      </c>
      <c r="E194" s="106" t="s">
        <v>248</v>
      </c>
      <c r="F194" s="106">
        <v>300</v>
      </c>
      <c r="G194" s="107">
        <v>254.47752</v>
      </c>
      <c r="I194" s="46"/>
      <c r="N194" s="30"/>
      <c r="O194" s="30"/>
      <c r="P194" s="30"/>
      <c r="Q194" s="30"/>
    </row>
    <row r="195" spans="1:17" s="13" customFormat="1" ht="15">
      <c r="A195" s="80"/>
      <c r="B195" s="118" t="s">
        <v>101</v>
      </c>
      <c r="C195" s="105" t="s">
        <v>94</v>
      </c>
      <c r="D195" s="105" t="s">
        <v>32</v>
      </c>
      <c r="E195" s="106"/>
      <c r="F195" s="106"/>
      <c r="G195" s="107">
        <f>G196</f>
        <v>777</v>
      </c>
      <c r="I195" s="48"/>
      <c r="N195" s="36"/>
      <c r="O195" s="36"/>
      <c r="P195" s="36"/>
      <c r="Q195" s="36"/>
    </row>
    <row r="196" spans="1:17" s="13" customFormat="1" ht="15">
      <c r="A196" s="80"/>
      <c r="B196" s="104" t="s">
        <v>149</v>
      </c>
      <c r="C196" s="105" t="s">
        <v>94</v>
      </c>
      <c r="D196" s="105" t="s">
        <v>32</v>
      </c>
      <c r="E196" s="106" t="s">
        <v>150</v>
      </c>
      <c r="F196" s="106"/>
      <c r="G196" s="107">
        <f>G198</f>
        <v>777</v>
      </c>
      <c r="I196" s="48"/>
      <c r="N196" s="36"/>
      <c r="O196" s="36"/>
      <c r="P196" s="36"/>
      <c r="Q196" s="36"/>
    </row>
    <row r="197" spans="1:17" s="13" customFormat="1" ht="15">
      <c r="A197" s="80"/>
      <c r="B197" s="104" t="s">
        <v>149</v>
      </c>
      <c r="C197" s="105" t="s">
        <v>94</v>
      </c>
      <c r="D197" s="105" t="s">
        <v>32</v>
      </c>
      <c r="E197" s="106" t="s">
        <v>150</v>
      </c>
      <c r="F197" s="106"/>
      <c r="G197" s="107">
        <f>G198</f>
        <v>777</v>
      </c>
      <c r="I197" s="48"/>
      <c r="N197" s="36"/>
      <c r="O197" s="36"/>
      <c r="P197" s="36"/>
      <c r="Q197" s="36"/>
    </row>
    <row r="198" spans="1:17" s="13" customFormat="1" ht="15">
      <c r="A198" s="80"/>
      <c r="B198" s="104" t="s">
        <v>149</v>
      </c>
      <c r="C198" s="105" t="s">
        <v>94</v>
      </c>
      <c r="D198" s="105" t="s">
        <v>32</v>
      </c>
      <c r="E198" s="106" t="s">
        <v>150</v>
      </c>
      <c r="F198" s="106"/>
      <c r="G198" s="107">
        <f>G199+G202</f>
        <v>777</v>
      </c>
      <c r="I198" s="48"/>
      <c r="N198" s="36"/>
      <c r="O198" s="36"/>
      <c r="P198" s="36"/>
      <c r="Q198" s="36"/>
    </row>
    <row r="199" spans="1:17" s="13" customFormat="1" ht="25.5">
      <c r="A199" s="80"/>
      <c r="B199" s="104" t="s">
        <v>250</v>
      </c>
      <c r="C199" s="105" t="s">
        <v>94</v>
      </c>
      <c r="D199" s="105" t="s">
        <v>32</v>
      </c>
      <c r="E199" s="106" t="s">
        <v>251</v>
      </c>
      <c r="F199" s="106"/>
      <c r="G199" s="107">
        <f>G200+G201</f>
        <v>700</v>
      </c>
      <c r="I199" s="48"/>
      <c r="N199" s="36"/>
      <c r="O199" s="36"/>
      <c r="P199" s="36"/>
      <c r="Q199" s="36"/>
    </row>
    <row r="200" spans="1:17" s="13" customFormat="1" ht="25.5">
      <c r="A200" s="80"/>
      <c r="B200" s="104" t="s">
        <v>172</v>
      </c>
      <c r="C200" s="105" t="s">
        <v>94</v>
      </c>
      <c r="D200" s="105" t="s">
        <v>32</v>
      </c>
      <c r="E200" s="106" t="s">
        <v>251</v>
      </c>
      <c r="F200" s="106">
        <v>200</v>
      </c>
      <c r="G200" s="107">
        <v>300</v>
      </c>
      <c r="I200" s="48"/>
      <c r="N200" s="36"/>
      <c r="O200" s="36"/>
      <c r="P200" s="36"/>
      <c r="Q200" s="36"/>
    </row>
    <row r="201" spans="1:17" s="13" customFormat="1" ht="22.5" customHeight="1">
      <c r="A201" s="80"/>
      <c r="B201" s="104" t="s">
        <v>249</v>
      </c>
      <c r="C201" s="105" t="s">
        <v>94</v>
      </c>
      <c r="D201" s="105" t="s">
        <v>32</v>
      </c>
      <c r="E201" s="106" t="s">
        <v>251</v>
      </c>
      <c r="F201" s="106">
        <v>300</v>
      </c>
      <c r="G201" s="107">
        <v>400</v>
      </c>
      <c r="I201" s="48"/>
      <c r="N201" s="36"/>
      <c r="O201" s="36"/>
      <c r="P201" s="36"/>
      <c r="Q201" s="36"/>
    </row>
    <row r="202" spans="1:17" s="13" customFormat="1" ht="51">
      <c r="A202" s="80"/>
      <c r="B202" s="104" t="s">
        <v>252</v>
      </c>
      <c r="C202" s="105" t="s">
        <v>94</v>
      </c>
      <c r="D202" s="105" t="s">
        <v>32</v>
      </c>
      <c r="E202" s="106" t="s">
        <v>253</v>
      </c>
      <c r="F202" s="106"/>
      <c r="G202" s="107">
        <f>G203</f>
        <v>77</v>
      </c>
      <c r="I202" s="48"/>
      <c r="N202" s="36"/>
      <c r="O202" s="36"/>
      <c r="P202" s="36"/>
      <c r="Q202" s="36"/>
    </row>
    <row r="203" spans="1:17" s="13" customFormat="1" ht="25.5">
      <c r="A203" s="80"/>
      <c r="B203" s="104" t="s">
        <v>249</v>
      </c>
      <c r="C203" s="105" t="s">
        <v>94</v>
      </c>
      <c r="D203" s="105" t="s">
        <v>32</v>
      </c>
      <c r="E203" s="106" t="s">
        <v>253</v>
      </c>
      <c r="F203" s="106">
        <v>300</v>
      </c>
      <c r="G203" s="116">
        <v>77</v>
      </c>
      <c r="I203" s="48"/>
      <c r="N203" s="36"/>
      <c r="O203" s="36"/>
      <c r="P203" s="36"/>
      <c r="Q203" s="36"/>
    </row>
    <row r="204" spans="1:17" s="13" customFormat="1" ht="30">
      <c r="A204" s="80"/>
      <c r="B204" s="142" t="s">
        <v>105</v>
      </c>
      <c r="C204" s="105" t="s">
        <v>94</v>
      </c>
      <c r="D204" s="105" t="s">
        <v>254</v>
      </c>
      <c r="E204" s="106"/>
      <c r="F204" s="106"/>
      <c r="G204" s="107">
        <f>G205</f>
        <v>379</v>
      </c>
      <c r="I204" s="48"/>
      <c r="N204" s="36"/>
      <c r="O204" s="36"/>
      <c r="P204" s="36"/>
      <c r="Q204" s="36"/>
    </row>
    <row r="205" spans="1:17" s="13" customFormat="1" ht="15">
      <c r="A205" s="80"/>
      <c r="B205" s="104" t="s">
        <v>149</v>
      </c>
      <c r="C205" s="105" t="s">
        <v>94</v>
      </c>
      <c r="D205" s="105" t="s">
        <v>254</v>
      </c>
      <c r="E205" s="106" t="s">
        <v>150</v>
      </c>
      <c r="F205" s="106"/>
      <c r="G205" s="107">
        <f>G206</f>
        <v>379</v>
      </c>
      <c r="I205" s="48"/>
      <c r="N205" s="36"/>
      <c r="O205" s="36"/>
      <c r="P205" s="36"/>
      <c r="Q205" s="36"/>
    </row>
    <row r="206" spans="1:17" s="13" customFormat="1" ht="15">
      <c r="A206" s="80"/>
      <c r="B206" s="104" t="s">
        <v>149</v>
      </c>
      <c r="C206" s="105" t="s">
        <v>94</v>
      </c>
      <c r="D206" s="105" t="s">
        <v>254</v>
      </c>
      <c r="E206" s="106" t="s">
        <v>150</v>
      </c>
      <c r="F206" s="106"/>
      <c r="G206" s="107">
        <f>G207</f>
        <v>379</v>
      </c>
      <c r="I206" s="48"/>
      <c r="N206" s="36"/>
      <c r="O206" s="36"/>
      <c r="P206" s="36"/>
      <c r="Q206" s="36"/>
    </row>
    <row r="207" spans="1:17" s="13" customFormat="1" ht="15">
      <c r="A207" s="80"/>
      <c r="B207" s="104" t="s">
        <v>149</v>
      </c>
      <c r="C207" s="105" t="s">
        <v>94</v>
      </c>
      <c r="D207" s="105" t="s">
        <v>254</v>
      </c>
      <c r="E207" s="106" t="s">
        <v>150</v>
      </c>
      <c r="F207" s="106"/>
      <c r="G207" s="107">
        <f>G208+G211</f>
        <v>379</v>
      </c>
      <c r="I207" s="48"/>
      <c r="N207" s="36"/>
      <c r="O207" s="36"/>
      <c r="P207" s="36"/>
      <c r="Q207" s="36"/>
    </row>
    <row r="208" spans="1:17" s="13" customFormat="1" ht="62.25" customHeight="1">
      <c r="A208" s="80"/>
      <c r="B208" s="104" t="s">
        <v>252</v>
      </c>
      <c r="C208" s="105" t="s">
        <v>94</v>
      </c>
      <c r="D208" s="105" t="s">
        <v>254</v>
      </c>
      <c r="E208" s="106" t="s">
        <v>253</v>
      </c>
      <c r="F208" s="106"/>
      <c r="G208" s="116">
        <f>G209+G210</f>
        <v>289</v>
      </c>
      <c r="I208" s="48"/>
      <c r="N208" s="36"/>
      <c r="O208" s="36"/>
      <c r="P208" s="36"/>
      <c r="Q208" s="36"/>
    </row>
    <row r="209" spans="1:17" s="13" customFormat="1" ht="63.75">
      <c r="A209" s="80"/>
      <c r="B209" s="104" t="s">
        <v>154</v>
      </c>
      <c r="C209" s="105" t="s">
        <v>94</v>
      </c>
      <c r="D209" s="105" t="s">
        <v>254</v>
      </c>
      <c r="E209" s="106" t="s">
        <v>253</v>
      </c>
      <c r="F209" s="106">
        <v>100</v>
      </c>
      <c r="G209" s="120">
        <v>245.8</v>
      </c>
      <c r="I209" s="48"/>
      <c r="N209" s="36"/>
      <c r="O209" s="36"/>
      <c r="P209" s="36"/>
      <c r="Q209" s="36"/>
    </row>
    <row r="210" spans="1:17" s="13" customFormat="1" ht="25.5">
      <c r="A210" s="80"/>
      <c r="B210" s="104" t="s">
        <v>172</v>
      </c>
      <c r="C210" s="105" t="s">
        <v>94</v>
      </c>
      <c r="D210" s="105" t="s">
        <v>254</v>
      </c>
      <c r="E210" s="106" t="s">
        <v>253</v>
      </c>
      <c r="F210" s="106">
        <v>200</v>
      </c>
      <c r="G210" s="107">
        <v>43.2</v>
      </c>
      <c r="I210" s="48"/>
      <c r="N210" s="36"/>
      <c r="O210" s="36"/>
      <c r="P210" s="36"/>
      <c r="Q210" s="36"/>
    </row>
    <row r="211" spans="1:17" s="13" customFormat="1" ht="38.25">
      <c r="A211" s="97"/>
      <c r="B211" s="104" t="s">
        <v>292</v>
      </c>
      <c r="C211" s="105" t="s">
        <v>94</v>
      </c>
      <c r="D211" s="105" t="s">
        <v>254</v>
      </c>
      <c r="E211" s="106" t="s">
        <v>293</v>
      </c>
      <c r="F211" s="106"/>
      <c r="G211" s="107">
        <f>G212</f>
        <v>90</v>
      </c>
      <c r="I211" s="48"/>
      <c r="N211" s="36"/>
      <c r="O211" s="36"/>
      <c r="P211" s="36"/>
      <c r="Q211" s="36"/>
    </row>
    <row r="212" spans="1:17" s="13" customFormat="1" ht="25.5">
      <c r="A212" s="97"/>
      <c r="B212" s="104" t="s">
        <v>172</v>
      </c>
      <c r="C212" s="105" t="s">
        <v>94</v>
      </c>
      <c r="D212" s="105" t="s">
        <v>254</v>
      </c>
      <c r="E212" s="106" t="s">
        <v>293</v>
      </c>
      <c r="F212" s="106">
        <v>200</v>
      </c>
      <c r="G212" s="107">
        <v>90</v>
      </c>
      <c r="I212" s="48"/>
      <c r="N212" s="36"/>
      <c r="O212" s="36"/>
      <c r="P212" s="36"/>
      <c r="Q212" s="36"/>
    </row>
    <row r="213" spans="1:17" s="13" customFormat="1" ht="15">
      <c r="A213" s="97"/>
      <c r="B213" s="143" t="s">
        <v>90</v>
      </c>
      <c r="C213" s="144" t="s">
        <v>107</v>
      </c>
      <c r="D213" s="94"/>
      <c r="E213" s="145"/>
      <c r="F213" s="146"/>
      <c r="G213" s="147">
        <f>G214</f>
        <v>720</v>
      </c>
      <c r="I213" s="48"/>
      <c r="N213" s="36"/>
      <c r="O213" s="36"/>
      <c r="P213" s="36"/>
      <c r="Q213" s="36"/>
    </row>
    <row r="214" spans="1:17" s="13" customFormat="1" ht="15">
      <c r="A214" s="97"/>
      <c r="B214" s="96" t="s">
        <v>110</v>
      </c>
      <c r="C214" s="93" t="s">
        <v>107</v>
      </c>
      <c r="D214" s="94" t="s">
        <v>27</v>
      </c>
      <c r="E214" s="145"/>
      <c r="F214" s="146"/>
      <c r="G214" s="95">
        <f>G219</f>
        <v>720</v>
      </c>
      <c r="I214" s="48"/>
      <c r="N214" s="36"/>
      <c r="O214" s="36"/>
      <c r="P214" s="36"/>
      <c r="Q214" s="36"/>
    </row>
    <row r="215" spans="1:17" s="13" customFormat="1" ht="38.25">
      <c r="A215" s="97"/>
      <c r="B215" s="96" t="s">
        <v>294</v>
      </c>
      <c r="C215" s="93" t="s">
        <v>107</v>
      </c>
      <c r="D215" s="94" t="s">
        <v>27</v>
      </c>
      <c r="E215" s="89" t="s">
        <v>295</v>
      </c>
      <c r="F215" s="146"/>
      <c r="G215" s="82">
        <f>G216</f>
        <v>720</v>
      </c>
      <c r="I215" s="48"/>
      <c r="N215" s="36"/>
      <c r="O215" s="36"/>
      <c r="P215" s="36"/>
      <c r="Q215" s="36"/>
    </row>
    <row r="216" spans="1:17" s="13" customFormat="1" ht="25.5">
      <c r="A216" s="97"/>
      <c r="B216" s="96" t="s">
        <v>296</v>
      </c>
      <c r="C216" s="93" t="s">
        <v>107</v>
      </c>
      <c r="D216" s="94" t="s">
        <v>27</v>
      </c>
      <c r="E216" s="89" t="s">
        <v>297</v>
      </c>
      <c r="F216" s="146"/>
      <c r="G216" s="82">
        <f>G217</f>
        <v>720</v>
      </c>
      <c r="I216" s="48"/>
      <c r="N216" s="36"/>
      <c r="O216" s="36"/>
      <c r="P216" s="36"/>
      <c r="Q216" s="36"/>
    </row>
    <row r="217" spans="1:17" s="13" customFormat="1" ht="51">
      <c r="A217" s="97"/>
      <c r="B217" s="96" t="s">
        <v>298</v>
      </c>
      <c r="C217" s="93" t="s">
        <v>107</v>
      </c>
      <c r="D217" s="94" t="s">
        <v>27</v>
      </c>
      <c r="E217" s="81" t="s">
        <v>299</v>
      </c>
      <c r="F217" s="146"/>
      <c r="G217" s="82">
        <f>G218</f>
        <v>720</v>
      </c>
      <c r="I217" s="48"/>
      <c r="N217" s="36"/>
      <c r="O217" s="36"/>
      <c r="P217" s="36"/>
      <c r="Q217" s="36"/>
    </row>
    <row r="218" spans="1:17" s="13" customFormat="1" ht="76.5">
      <c r="A218" s="97"/>
      <c r="B218" s="86" t="s">
        <v>170</v>
      </c>
      <c r="C218" s="93" t="s">
        <v>107</v>
      </c>
      <c r="D218" s="94" t="s">
        <v>27</v>
      </c>
      <c r="E218" s="81" t="s">
        <v>300</v>
      </c>
      <c r="F218" s="146"/>
      <c r="G218" s="82">
        <f>G219</f>
        <v>720</v>
      </c>
      <c r="I218" s="48"/>
      <c r="N218" s="36"/>
      <c r="O218" s="36"/>
      <c r="P218" s="36"/>
      <c r="Q218" s="36"/>
    </row>
    <row r="219" spans="1:17" s="13" customFormat="1" ht="25.5">
      <c r="A219" s="97"/>
      <c r="B219" s="153" t="s">
        <v>172</v>
      </c>
      <c r="C219" s="154" t="s">
        <v>107</v>
      </c>
      <c r="D219" s="155" t="s">
        <v>27</v>
      </c>
      <c r="E219" s="156" t="s">
        <v>300</v>
      </c>
      <c r="F219" s="157">
        <v>200</v>
      </c>
      <c r="G219" s="158">
        <v>720</v>
      </c>
      <c r="I219" s="48"/>
      <c r="N219" s="36"/>
      <c r="O219" s="36"/>
      <c r="P219" s="36"/>
      <c r="Q219" s="36"/>
    </row>
    <row r="220" spans="1:17" s="13" customFormat="1" ht="38.25">
      <c r="A220" s="97"/>
      <c r="B220" s="160" t="s">
        <v>306</v>
      </c>
      <c r="C220" s="112" t="s">
        <v>121</v>
      </c>
      <c r="D220" s="105"/>
      <c r="E220" s="106"/>
      <c r="F220" s="106"/>
      <c r="G220" s="113">
        <f aca="true" t="shared" si="1" ref="G220:G226">G221</f>
        <v>2127.28</v>
      </c>
      <c r="I220" s="48"/>
      <c r="N220" s="36"/>
      <c r="O220" s="36"/>
      <c r="P220" s="36"/>
      <c r="Q220" s="36"/>
    </row>
    <row r="221" spans="1:17" s="13" customFormat="1" ht="25.5">
      <c r="A221" s="97"/>
      <c r="B221" s="159" t="s">
        <v>305</v>
      </c>
      <c r="C221" s="105" t="s">
        <v>121</v>
      </c>
      <c r="D221" s="105" t="s">
        <v>32</v>
      </c>
      <c r="E221" s="106"/>
      <c r="F221" s="106"/>
      <c r="G221" s="107">
        <f t="shared" si="1"/>
        <v>2127.28</v>
      </c>
      <c r="I221" s="48"/>
      <c r="N221" s="36"/>
      <c r="O221" s="36"/>
      <c r="P221" s="36"/>
      <c r="Q221" s="36"/>
    </row>
    <row r="222" spans="1:17" s="13" customFormat="1" ht="51">
      <c r="A222" s="97"/>
      <c r="B222" s="104" t="s">
        <v>307</v>
      </c>
      <c r="C222" s="105" t="s">
        <v>121</v>
      </c>
      <c r="D222" s="105" t="s">
        <v>32</v>
      </c>
      <c r="E222" s="106" t="s">
        <v>190</v>
      </c>
      <c r="F222" s="106"/>
      <c r="G222" s="107">
        <f t="shared" si="1"/>
        <v>2127.28</v>
      </c>
      <c r="I222" s="48"/>
      <c r="N222" s="36"/>
      <c r="O222" s="36"/>
      <c r="P222" s="36"/>
      <c r="Q222" s="36"/>
    </row>
    <row r="223" spans="1:17" s="13" customFormat="1" ht="66.75" customHeight="1">
      <c r="A223" s="97"/>
      <c r="B223" s="104" t="s">
        <v>222</v>
      </c>
      <c r="C223" s="105" t="s">
        <v>121</v>
      </c>
      <c r="D223" s="105" t="s">
        <v>32</v>
      </c>
      <c r="E223" s="106" t="s">
        <v>190</v>
      </c>
      <c r="F223" s="106"/>
      <c r="G223" s="107">
        <f t="shared" si="1"/>
        <v>2127.28</v>
      </c>
      <c r="I223" s="48"/>
      <c r="N223" s="36"/>
      <c r="O223" s="36"/>
      <c r="P223" s="36"/>
      <c r="Q223" s="36"/>
    </row>
    <row r="224" spans="1:17" s="13" customFormat="1" ht="25.5">
      <c r="A224" s="97"/>
      <c r="B224" s="121" t="s">
        <v>223</v>
      </c>
      <c r="C224" s="105" t="s">
        <v>121</v>
      </c>
      <c r="D224" s="105" t="s">
        <v>32</v>
      </c>
      <c r="E224" s="106" t="s">
        <v>224</v>
      </c>
      <c r="F224" s="106"/>
      <c r="G224" s="107">
        <f t="shared" si="1"/>
        <v>2127.28</v>
      </c>
      <c r="I224" s="48"/>
      <c r="N224" s="36"/>
      <c r="O224" s="36"/>
      <c r="P224" s="36"/>
      <c r="Q224" s="36"/>
    </row>
    <row r="225" spans="1:17" s="13" customFormat="1" ht="51">
      <c r="A225" s="97"/>
      <c r="B225" s="104" t="s">
        <v>225</v>
      </c>
      <c r="C225" s="105" t="s">
        <v>121</v>
      </c>
      <c r="D225" s="105" t="s">
        <v>32</v>
      </c>
      <c r="E225" s="106" t="s">
        <v>226</v>
      </c>
      <c r="F225" s="132"/>
      <c r="G225" s="107">
        <f t="shared" si="1"/>
        <v>2127.28</v>
      </c>
      <c r="I225" s="48"/>
      <c r="N225" s="36"/>
      <c r="O225" s="36"/>
      <c r="P225" s="36"/>
      <c r="Q225" s="36"/>
    </row>
    <row r="226" spans="1:17" s="13" customFormat="1" ht="76.5">
      <c r="A226" s="97"/>
      <c r="B226" s="118" t="s">
        <v>170</v>
      </c>
      <c r="C226" s="105" t="s">
        <v>121</v>
      </c>
      <c r="D226" s="105" t="s">
        <v>32</v>
      </c>
      <c r="E226" s="106" t="s">
        <v>227</v>
      </c>
      <c r="F226" s="132"/>
      <c r="G226" s="107">
        <f t="shared" si="1"/>
        <v>2127.28</v>
      </c>
      <c r="I226" s="48"/>
      <c r="N226" s="36"/>
      <c r="O226" s="36"/>
      <c r="P226" s="36"/>
      <c r="Q226" s="36"/>
    </row>
    <row r="227" spans="1:17" s="13" customFormat="1" ht="15">
      <c r="A227" s="97"/>
      <c r="B227" s="104" t="s">
        <v>308</v>
      </c>
      <c r="C227" s="105" t="s">
        <v>121</v>
      </c>
      <c r="D227" s="105" t="s">
        <v>32</v>
      </c>
      <c r="E227" s="106" t="s">
        <v>227</v>
      </c>
      <c r="F227" s="132">
        <v>500</v>
      </c>
      <c r="G227" s="133">
        <v>2127.28</v>
      </c>
      <c r="I227" s="48"/>
      <c r="N227" s="36"/>
      <c r="O227" s="36"/>
      <c r="P227" s="36"/>
      <c r="Q227" s="36"/>
    </row>
    <row r="228" spans="1:17" s="31" customFormat="1" ht="15.75">
      <c r="A228" s="90"/>
      <c r="B228" s="98" t="s">
        <v>255</v>
      </c>
      <c r="C228" s="99"/>
      <c r="D228" s="100"/>
      <c r="E228" s="101"/>
      <c r="F228" s="102"/>
      <c r="G228" s="103">
        <f>G12+G86+G94+G113+G133+G179+G188+G172+G213+G220</f>
        <v>101908.70274000001</v>
      </c>
      <c r="I228" s="46"/>
      <c r="N228" s="30"/>
      <c r="O228" s="30"/>
      <c r="P228" s="30"/>
      <c r="Q228" s="30"/>
    </row>
    <row r="229" spans="1:17" s="58" customFormat="1" ht="12.75">
      <c r="A229" s="53"/>
      <c r="B229" s="55"/>
      <c r="C229" s="61"/>
      <c r="D229" s="61"/>
      <c r="E229" s="55"/>
      <c r="F229" s="55"/>
      <c r="G229" s="91"/>
      <c r="H229"/>
      <c r="I229"/>
      <c r="J229"/>
      <c r="K229"/>
      <c r="L229"/>
      <c r="M229"/>
      <c r="N229" s="57"/>
      <c r="O229" s="57"/>
      <c r="P229" s="57"/>
      <c r="Q229" s="57"/>
    </row>
    <row r="230" spans="1:13" ht="12.75">
      <c r="A230" s="59"/>
      <c r="B230" s="61"/>
      <c r="C230" s="61"/>
      <c r="D230" s="61"/>
      <c r="E230" s="61"/>
      <c r="F230" s="61"/>
      <c r="G230" s="92"/>
      <c r="H230"/>
      <c r="I230"/>
      <c r="J230"/>
      <c r="K230"/>
      <c r="L230"/>
      <c r="M230"/>
    </row>
    <row r="231" spans="1:13" ht="12.75">
      <c r="A231" s="59"/>
      <c r="B231" s="61"/>
      <c r="C231" s="61"/>
      <c r="D231" s="61"/>
      <c r="E231" s="61"/>
      <c r="F231" s="61"/>
      <c r="H231"/>
      <c r="I231"/>
      <c r="J231"/>
      <c r="K231"/>
      <c r="L231"/>
      <c r="M231"/>
    </row>
    <row r="232" spans="1:13" ht="12.75">
      <c r="A232" s="59"/>
      <c r="B232" s="61"/>
      <c r="C232" s="61"/>
      <c r="D232" s="61"/>
      <c r="E232" s="61"/>
      <c r="F232" s="61"/>
      <c r="H232"/>
      <c r="I232"/>
      <c r="J232"/>
      <c r="K232"/>
      <c r="L232"/>
      <c r="M232"/>
    </row>
    <row r="233" spans="1:13" ht="12.75">
      <c r="A233" s="59"/>
      <c r="B233" s="61"/>
      <c r="C233" s="61"/>
      <c r="D233" s="61"/>
      <c r="E233" s="61"/>
      <c r="F233" s="61"/>
      <c r="H233"/>
      <c r="I233"/>
      <c r="J233"/>
      <c r="K233"/>
      <c r="L233"/>
      <c r="M233"/>
    </row>
    <row r="234" spans="1:13" ht="12.75">
      <c r="A234" s="59"/>
      <c r="B234" s="61"/>
      <c r="C234" s="61"/>
      <c r="D234" s="61"/>
      <c r="E234" s="61"/>
      <c r="F234" s="61"/>
      <c r="H234"/>
      <c r="I234"/>
      <c r="J234"/>
      <c r="K234"/>
      <c r="L234"/>
      <c r="M234"/>
    </row>
    <row r="235" spans="1:13" ht="12.75">
      <c r="A235" s="59"/>
      <c r="B235" s="61"/>
      <c r="C235" s="61"/>
      <c r="D235" s="61"/>
      <c r="E235" s="61"/>
      <c r="F235" s="61"/>
      <c r="H235"/>
      <c r="I235"/>
      <c r="J235"/>
      <c r="K235"/>
      <c r="L235"/>
      <c r="M235"/>
    </row>
    <row r="236" spans="1:13" ht="12.75">
      <c r="A236" s="59"/>
      <c r="B236" s="61"/>
      <c r="C236" s="61"/>
      <c r="D236" s="61"/>
      <c r="E236" s="61"/>
      <c r="F236" s="61"/>
      <c r="H236"/>
      <c r="I236"/>
      <c r="J236"/>
      <c r="K236"/>
      <c r="L236"/>
      <c r="M236"/>
    </row>
    <row r="237" spans="1:13" ht="12.75">
      <c r="A237" s="59"/>
      <c r="B237" s="55"/>
      <c r="C237" s="61"/>
      <c r="D237" s="61"/>
      <c r="E237" s="55"/>
      <c r="F237" s="55"/>
      <c r="H237"/>
      <c r="I237"/>
      <c r="J237"/>
      <c r="K237"/>
      <c r="L237"/>
      <c r="M237"/>
    </row>
    <row r="238" spans="1:13" ht="12.75">
      <c r="A238" s="59"/>
      <c r="B238" s="65"/>
      <c r="C238" s="65"/>
      <c r="D238" s="65"/>
      <c r="E238" s="65"/>
      <c r="F238" s="65"/>
      <c r="H238"/>
      <c r="I238"/>
      <c r="J238"/>
      <c r="K238"/>
      <c r="L238"/>
      <c r="M238"/>
    </row>
    <row r="239" spans="1:13" ht="12.75">
      <c r="A239" s="59"/>
      <c r="B239" s="61"/>
      <c r="C239" s="61"/>
      <c r="D239" s="61"/>
      <c r="E239" s="61"/>
      <c r="F239" s="61"/>
      <c r="H239"/>
      <c r="I239"/>
      <c r="J239"/>
      <c r="K239"/>
      <c r="L239"/>
      <c r="M239"/>
    </row>
    <row r="240" spans="1:13" ht="12.75">
      <c r="A240" s="59"/>
      <c r="B240" s="61"/>
      <c r="C240" s="61"/>
      <c r="D240" s="61"/>
      <c r="E240" s="61"/>
      <c r="F240" s="61"/>
      <c r="H240"/>
      <c r="I240"/>
      <c r="J240"/>
      <c r="K240"/>
      <c r="L240"/>
      <c r="M240"/>
    </row>
    <row r="241" spans="1:13" ht="12.75">
      <c r="A241" s="59"/>
      <c r="B241" s="65"/>
      <c r="C241" s="65"/>
      <c r="D241" s="65"/>
      <c r="E241" s="65"/>
      <c r="F241" s="65"/>
      <c r="H241"/>
      <c r="I241"/>
      <c r="J241"/>
      <c r="K241"/>
      <c r="L241"/>
      <c r="M241"/>
    </row>
    <row r="242" spans="1:13" ht="12.75">
      <c r="A242" s="59"/>
      <c r="B242" s="65"/>
      <c r="C242" s="65"/>
      <c r="D242" s="65"/>
      <c r="E242" s="65"/>
      <c r="F242" s="65"/>
      <c r="H242"/>
      <c r="I242"/>
      <c r="J242"/>
      <c r="K242"/>
      <c r="L242"/>
      <c r="M242"/>
    </row>
    <row r="243" spans="1:13" ht="12.75">
      <c r="A243" s="59"/>
      <c r="B243" s="65"/>
      <c r="C243" s="65"/>
      <c r="D243" s="65"/>
      <c r="E243" s="65"/>
      <c r="F243" s="65"/>
      <c r="H243"/>
      <c r="I243"/>
      <c r="J243"/>
      <c r="K243"/>
      <c r="L243"/>
      <c r="M243"/>
    </row>
    <row r="244" spans="1:13" ht="12.75">
      <c r="A244" s="59"/>
      <c r="B244" s="65"/>
      <c r="C244" s="65"/>
      <c r="D244" s="65"/>
      <c r="E244" s="65"/>
      <c r="F244" s="65"/>
      <c r="H244"/>
      <c r="I244"/>
      <c r="J244"/>
      <c r="K244"/>
      <c r="L244"/>
      <c r="M244"/>
    </row>
    <row r="245" spans="1:13" ht="12.75">
      <c r="A245" s="59"/>
      <c r="B245" s="65"/>
      <c r="C245" s="65"/>
      <c r="D245" s="65"/>
      <c r="E245" s="65"/>
      <c r="F245" s="65"/>
      <c r="H245"/>
      <c r="I245"/>
      <c r="J245"/>
      <c r="K245"/>
      <c r="L245"/>
      <c r="M245"/>
    </row>
    <row r="246" spans="1:13" ht="12.75">
      <c r="A246" s="59"/>
      <c r="B246" s="65"/>
      <c r="C246" s="65"/>
      <c r="D246" s="65"/>
      <c r="E246" s="65"/>
      <c r="F246" s="65"/>
      <c r="H246"/>
      <c r="I246"/>
      <c r="J246"/>
      <c r="K246"/>
      <c r="L246"/>
      <c r="M246"/>
    </row>
    <row r="247" spans="1:13" ht="12.75">
      <c r="A247" s="59"/>
      <c r="B247" s="65"/>
      <c r="C247" s="65"/>
      <c r="D247" s="65"/>
      <c r="E247" s="65"/>
      <c r="F247" s="65"/>
      <c r="H247"/>
      <c r="I247"/>
      <c r="J247"/>
      <c r="K247"/>
      <c r="L247"/>
      <c r="M247"/>
    </row>
    <row r="248" spans="1:13" ht="12.75">
      <c r="A248" s="59"/>
      <c r="B248" s="65"/>
      <c r="C248" s="65"/>
      <c r="D248" s="65"/>
      <c r="E248" s="65"/>
      <c r="F248" s="65"/>
      <c r="H248"/>
      <c r="I248"/>
      <c r="J248"/>
      <c r="K248"/>
      <c r="L248"/>
      <c r="M248"/>
    </row>
    <row r="249" spans="1:13" ht="12.75">
      <c r="A249" s="59"/>
      <c r="B249" s="65"/>
      <c r="C249" s="65"/>
      <c r="D249" s="65"/>
      <c r="E249" s="65"/>
      <c r="F249" s="65"/>
      <c r="H249"/>
      <c r="I249"/>
      <c r="J249"/>
      <c r="K249"/>
      <c r="L249"/>
      <c r="M249"/>
    </row>
    <row r="250" spans="1:13" ht="12.75">
      <c r="A250" s="59"/>
      <c r="B250" s="65"/>
      <c r="C250" s="65"/>
      <c r="D250" s="65"/>
      <c r="E250" s="65"/>
      <c r="F250" s="65"/>
      <c r="H250"/>
      <c r="I250"/>
      <c r="J250"/>
      <c r="K250"/>
      <c r="L250"/>
      <c r="M250"/>
    </row>
    <row r="251" spans="1:13" ht="12.75">
      <c r="A251" s="66"/>
      <c r="B251" s="65"/>
      <c r="C251" s="65"/>
      <c r="D251" s="65"/>
      <c r="E251" s="65"/>
      <c r="F251" s="65"/>
      <c r="H251"/>
      <c r="I251"/>
      <c r="J251"/>
      <c r="K251"/>
      <c r="L251"/>
      <c r="M251"/>
    </row>
    <row r="252" spans="1:13" ht="12.75">
      <c r="A252" s="66"/>
      <c r="B252" s="65"/>
      <c r="C252" s="65"/>
      <c r="D252" s="65"/>
      <c r="E252" s="65"/>
      <c r="F252" s="65"/>
      <c r="H252"/>
      <c r="I252"/>
      <c r="J252"/>
      <c r="K252"/>
      <c r="L252"/>
      <c r="M252"/>
    </row>
    <row r="253" spans="1:13" ht="12.75">
      <c r="A253" s="66"/>
      <c r="B253" s="65"/>
      <c r="C253" s="65"/>
      <c r="D253" s="65"/>
      <c r="E253" s="65"/>
      <c r="F253" s="65"/>
      <c r="H253"/>
      <c r="I253"/>
      <c r="J253"/>
      <c r="K253"/>
      <c r="L253"/>
      <c r="M253"/>
    </row>
    <row r="254" spans="1:17" s="58" customFormat="1" ht="12.75">
      <c r="A254" s="53"/>
      <c r="B254" s="55"/>
      <c r="C254" s="61"/>
      <c r="D254" s="61"/>
      <c r="E254" s="55"/>
      <c r="F254" s="55"/>
      <c r="G254" s="73"/>
      <c r="H254"/>
      <c r="I254"/>
      <c r="J254"/>
      <c r="K254"/>
      <c r="L254"/>
      <c r="M254"/>
      <c r="N254" s="57"/>
      <c r="O254" s="57"/>
      <c r="P254" s="57"/>
      <c r="Q254" s="57"/>
    </row>
    <row r="255" spans="1:17" s="58" customFormat="1" ht="12.75">
      <c r="A255" s="53"/>
      <c r="B255" s="55"/>
      <c r="C255" s="61"/>
      <c r="D255" s="61"/>
      <c r="E255" s="55"/>
      <c r="F255" s="55"/>
      <c r="G255" s="73"/>
      <c r="H255"/>
      <c r="I255"/>
      <c r="J255"/>
      <c r="K255"/>
      <c r="L255"/>
      <c r="M255"/>
      <c r="N255" s="57"/>
      <c r="O255" s="57"/>
      <c r="P255" s="57"/>
      <c r="Q255" s="57"/>
    </row>
    <row r="256" spans="1:13" ht="12.75">
      <c r="A256" s="59"/>
      <c r="B256" s="61"/>
      <c r="C256" s="61"/>
      <c r="D256" s="61"/>
      <c r="E256" s="61"/>
      <c r="F256" s="61"/>
      <c r="H256"/>
      <c r="I256"/>
      <c r="J256"/>
      <c r="K256"/>
      <c r="L256"/>
      <c r="M256"/>
    </row>
    <row r="257" spans="1:13" ht="12.75">
      <c r="A257" s="59"/>
      <c r="B257" s="61"/>
      <c r="C257" s="61"/>
      <c r="D257" s="61"/>
      <c r="E257" s="61"/>
      <c r="F257" s="61"/>
      <c r="H257"/>
      <c r="I257"/>
      <c r="J257"/>
      <c r="K257"/>
      <c r="L257"/>
      <c r="M257"/>
    </row>
    <row r="258" spans="1:13" ht="12.75">
      <c r="A258" s="59"/>
      <c r="B258" s="61"/>
      <c r="C258" s="61"/>
      <c r="D258" s="61"/>
      <c r="E258" s="61"/>
      <c r="F258" s="61"/>
      <c r="H258"/>
      <c r="I258"/>
      <c r="J258"/>
      <c r="K258"/>
      <c r="L258"/>
      <c r="M258"/>
    </row>
    <row r="259" spans="1:17" s="58" customFormat="1" ht="12.75">
      <c r="A259" s="53"/>
      <c r="B259" s="68"/>
      <c r="C259" s="65"/>
      <c r="D259" s="65"/>
      <c r="E259" s="68"/>
      <c r="F259" s="68"/>
      <c r="G259" s="73"/>
      <c r="H259"/>
      <c r="I259"/>
      <c r="J259"/>
      <c r="K259"/>
      <c r="L259"/>
      <c r="M259"/>
      <c r="N259" s="57"/>
      <c r="O259" s="57"/>
      <c r="P259" s="57"/>
      <c r="Q259" s="57"/>
    </row>
    <row r="260" spans="1:17" s="69" customFormat="1" ht="12.75">
      <c r="A260" s="59"/>
      <c r="B260" s="65"/>
      <c r="C260" s="65"/>
      <c r="D260" s="65"/>
      <c r="E260" s="65"/>
      <c r="F260" s="65"/>
      <c r="G260" s="73"/>
      <c r="N260" s="5"/>
      <c r="O260" s="5"/>
      <c r="P260" s="5"/>
      <c r="Q260" s="5"/>
    </row>
    <row r="261" spans="1:17" s="58" customFormat="1" ht="12.75">
      <c r="A261" s="53"/>
      <c r="B261" s="65"/>
      <c r="C261" s="65"/>
      <c r="D261" s="65"/>
      <c r="E261" s="65"/>
      <c r="F261" s="65"/>
      <c r="G261" s="73"/>
      <c r="H261"/>
      <c r="I261"/>
      <c r="J261"/>
      <c r="K261"/>
      <c r="L261"/>
      <c r="M261"/>
      <c r="N261" s="57"/>
      <c r="O261" s="57"/>
      <c r="P261" s="57"/>
      <c r="Q261" s="57"/>
    </row>
    <row r="262" spans="1:17" s="58" customFormat="1" ht="12.75">
      <c r="A262" s="53"/>
      <c r="B262" s="55"/>
      <c r="C262" s="61"/>
      <c r="D262" s="61"/>
      <c r="E262" s="55"/>
      <c r="F262" s="55"/>
      <c r="G262" s="73"/>
      <c r="H262"/>
      <c r="I262"/>
      <c r="J262"/>
      <c r="K262"/>
      <c r="L262"/>
      <c r="M262"/>
      <c r="N262" s="57"/>
      <c r="O262" s="57"/>
      <c r="P262" s="57"/>
      <c r="Q262" s="57"/>
    </row>
    <row r="263" spans="1:13" ht="12.75">
      <c r="A263" s="66"/>
      <c r="B263" s="61"/>
      <c r="C263" s="61"/>
      <c r="D263" s="61"/>
      <c r="E263" s="61"/>
      <c r="F263" s="61"/>
      <c r="H263"/>
      <c r="I263"/>
      <c r="J263"/>
      <c r="K263"/>
      <c r="L263"/>
      <c r="M263"/>
    </row>
    <row r="264" spans="1:12" ht="12.75">
      <c r="A264" s="66"/>
      <c r="B264" s="61"/>
      <c r="C264" s="61"/>
      <c r="D264" s="61"/>
      <c r="E264" s="61"/>
      <c r="F264" s="61"/>
      <c r="H264" s="70"/>
      <c r="I264" s="70"/>
      <c r="J264" s="70"/>
      <c r="K264" s="70"/>
      <c r="L264" s="62"/>
    </row>
    <row r="265" spans="1:6" ht="12.75">
      <c r="A265" s="66"/>
      <c r="B265" s="61"/>
      <c r="C265" s="61"/>
      <c r="D265" s="61"/>
      <c r="E265" s="61"/>
      <c r="F265" s="61"/>
    </row>
    <row r="266" spans="1:6" ht="12.75">
      <c r="A266" s="66"/>
      <c r="B266" s="61"/>
      <c r="C266" s="61"/>
      <c r="D266" s="61"/>
      <c r="E266" s="61"/>
      <c r="F266" s="61"/>
    </row>
    <row r="267" spans="1:6" ht="12.75">
      <c r="A267" s="66"/>
      <c r="B267" s="61"/>
      <c r="C267" s="61"/>
      <c r="D267" s="61"/>
      <c r="E267" s="61"/>
      <c r="F267" s="61"/>
    </row>
    <row r="268" spans="1:6" ht="12.75">
      <c r="A268" s="66"/>
      <c r="B268" s="61"/>
      <c r="C268" s="61"/>
      <c r="D268" s="61"/>
      <c r="E268" s="61"/>
      <c r="F268" s="61"/>
    </row>
    <row r="269" spans="1:6" ht="12.75">
      <c r="A269" s="66"/>
      <c r="B269" s="61"/>
      <c r="C269" s="61"/>
      <c r="D269" s="61"/>
      <c r="E269" s="61"/>
      <c r="F269" s="61"/>
    </row>
    <row r="270" spans="1:6" ht="12.75">
      <c r="A270" s="66"/>
      <c r="B270" s="61"/>
      <c r="C270" s="61"/>
      <c r="D270" s="61"/>
      <c r="E270" s="61"/>
      <c r="F270" s="61"/>
    </row>
    <row r="271" spans="1:6" ht="12.75">
      <c r="A271" s="66"/>
      <c r="B271" s="61"/>
      <c r="C271" s="61"/>
      <c r="D271" s="61"/>
      <c r="E271" s="61"/>
      <c r="F271" s="61"/>
    </row>
    <row r="272" spans="1:6" ht="12.75">
      <c r="A272" s="66"/>
      <c r="B272" s="61"/>
      <c r="C272" s="61"/>
      <c r="D272" s="61"/>
      <c r="E272" s="61"/>
      <c r="F272" s="61"/>
    </row>
    <row r="273" spans="1:6" ht="12.75">
      <c r="A273" s="66"/>
      <c r="B273" s="61"/>
      <c r="C273" s="61"/>
      <c r="D273" s="61"/>
      <c r="E273" s="61"/>
      <c r="F273" s="61"/>
    </row>
    <row r="274" spans="1:6" ht="12.75">
      <c r="A274" s="66"/>
      <c r="B274" s="61"/>
      <c r="C274" s="61"/>
      <c r="D274" s="61"/>
      <c r="E274" s="61"/>
      <c r="F274" s="61"/>
    </row>
    <row r="275" spans="1:6" ht="12.75">
      <c r="A275" s="66"/>
      <c r="B275" s="61"/>
      <c r="C275" s="61"/>
      <c r="D275" s="61"/>
      <c r="E275" s="61"/>
      <c r="F275" s="61"/>
    </row>
    <row r="276" spans="1:6" ht="12.75">
      <c r="A276" s="66"/>
      <c r="B276" s="61"/>
      <c r="C276" s="61"/>
      <c r="D276" s="61"/>
      <c r="E276" s="61"/>
      <c r="F276" s="61"/>
    </row>
    <row r="277" spans="1:6" ht="12.75">
      <c r="A277" s="66"/>
      <c r="B277" s="61"/>
      <c r="C277" s="61"/>
      <c r="D277" s="61"/>
      <c r="E277" s="61"/>
      <c r="F277" s="61"/>
    </row>
    <row r="278" spans="1:6" ht="12.75">
      <c r="A278" s="66"/>
      <c r="B278" s="61"/>
      <c r="C278" s="61"/>
      <c r="D278" s="61"/>
      <c r="E278" s="61"/>
      <c r="F278" s="61"/>
    </row>
    <row r="279" spans="1:6" ht="12.75">
      <c r="A279" s="66"/>
      <c r="B279" s="61"/>
      <c r="C279" s="61"/>
      <c r="D279" s="61"/>
      <c r="E279" s="61"/>
      <c r="F279" s="61"/>
    </row>
    <row r="280" spans="1:6" ht="12.75">
      <c r="A280" s="66"/>
      <c r="B280" s="61"/>
      <c r="C280" s="61"/>
      <c r="D280" s="61"/>
      <c r="E280" s="61"/>
      <c r="F280" s="61"/>
    </row>
    <row r="281" spans="1:6" ht="12.75">
      <c r="A281" s="66"/>
      <c r="B281" s="61"/>
      <c r="C281" s="61"/>
      <c r="D281" s="61"/>
      <c r="E281" s="61"/>
      <c r="F281" s="61"/>
    </row>
    <row r="282" spans="1:6" ht="12.75">
      <c r="A282" s="66"/>
      <c r="B282" s="61"/>
      <c r="C282" s="61"/>
      <c r="D282" s="61"/>
      <c r="E282" s="61"/>
      <c r="F282" s="61"/>
    </row>
    <row r="283" spans="1:6" ht="12.75">
      <c r="A283" s="66"/>
      <c r="B283" s="61"/>
      <c r="C283" s="61"/>
      <c r="D283" s="61"/>
      <c r="E283" s="61"/>
      <c r="F283" s="61"/>
    </row>
    <row r="284" spans="1:6" ht="12.75">
      <c r="A284" s="66"/>
      <c r="B284" s="61"/>
      <c r="C284" s="61"/>
      <c r="D284" s="61"/>
      <c r="E284" s="61"/>
      <c r="F284" s="61"/>
    </row>
    <row r="285" spans="1:6" ht="12.75">
      <c r="A285" s="66"/>
      <c r="B285" s="61"/>
      <c r="C285" s="61"/>
      <c r="D285" s="61"/>
      <c r="E285" s="61"/>
      <c r="F285" s="61"/>
    </row>
    <row r="286" spans="1:6" ht="12.75">
      <c r="A286" s="66"/>
      <c r="B286" s="61"/>
      <c r="C286" s="61"/>
      <c r="D286" s="61"/>
      <c r="E286" s="61"/>
      <c r="F286" s="61"/>
    </row>
    <row r="287" spans="1:6" ht="12.75">
      <c r="A287" s="66"/>
      <c r="B287" s="61"/>
      <c r="C287" s="61"/>
      <c r="D287" s="61"/>
      <c r="E287" s="61"/>
      <c r="F287" s="61"/>
    </row>
    <row r="288" spans="1:6" ht="12.75">
      <c r="A288" s="66"/>
      <c r="B288" s="61"/>
      <c r="C288" s="61"/>
      <c r="D288" s="61"/>
      <c r="E288" s="61"/>
      <c r="F288" s="61"/>
    </row>
    <row r="289" spans="1:6" ht="12.75">
      <c r="A289" s="66"/>
      <c r="B289" s="61"/>
      <c r="C289" s="61"/>
      <c r="D289" s="61"/>
      <c r="E289" s="61"/>
      <c r="F289" s="61"/>
    </row>
    <row r="290" spans="1:6" ht="12.75">
      <c r="A290" s="66"/>
      <c r="B290" s="61"/>
      <c r="C290" s="61"/>
      <c r="D290" s="61"/>
      <c r="E290" s="61"/>
      <c r="F290" s="61"/>
    </row>
    <row r="291" spans="1:6" ht="12.75">
      <c r="A291" s="66"/>
      <c r="B291" s="61"/>
      <c r="C291" s="61"/>
      <c r="D291" s="61"/>
      <c r="E291" s="61"/>
      <c r="F291" s="61"/>
    </row>
    <row r="292" spans="1:6" ht="12.75">
      <c r="A292" s="66"/>
      <c r="B292" s="61"/>
      <c r="C292" s="61"/>
      <c r="D292" s="61"/>
      <c r="E292" s="61"/>
      <c r="F292" s="61"/>
    </row>
    <row r="293" spans="1:6" ht="12.75">
      <c r="A293" s="66"/>
      <c r="B293" s="61"/>
      <c r="C293" s="61"/>
      <c r="D293" s="61"/>
      <c r="E293" s="61"/>
      <c r="F293" s="61"/>
    </row>
    <row r="294" spans="1:6" ht="12.75">
      <c r="A294" s="66"/>
      <c r="B294" s="61"/>
      <c r="C294" s="61"/>
      <c r="D294" s="61"/>
      <c r="E294" s="61"/>
      <c r="F294" s="61"/>
    </row>
    <row r="295" spans="1:6" ht="12.75">
      <c r="A295" s="66"/>
      <c r="B295" s="61"/>
      <c r="C295" s="61"/>
      <c r="D295" s="61"/>
      <c r="E295" s="61"/>
      <c r="F295" s="61"/>
    </row>
    <row r="296" spans="1:6" ht="12.75">
      <c r="A296" s="66"/>
      <c r="B296" s="61"/>
      <c r="C296" s="61"/>
      <c r="D296" s="61"/>
      <c r="E296" s="61"/>
      <c r="F296" s="61"/>
    </row>
    <row r="297" spans="1:6" ht="12.75">
      <c r="A297" s="66"/>
      <c r="B297" s="61"/>
      <c r="C297" s="61"/>
      <c r="D297" s="61"/>
      <c r="E297" s="61"/>
      <c r="F297" s="61"/>
    </row>
    <row r="298" spans="1:6" ht="12.75">
      <c r="A298" s="66"/>
      <c r="B298" s="61"/>
      <c r="C298" s="61"/>
      <c r="D298" s="61"/>
      <c r="E298" s="61"/>
      <c r="F298" s="61"/>
    </row>
    <row r="299" spans="1:6" ht="12.75">
      <c r="A299" s="66"/>
      <c r="B299" s="61"/>
      <c r="C299" s="61"/>
      <c r="D299" s="61"/>
      <c r="E299" s="61"/>
      <c r="F299" s="61"/>
    </row>
    <row r="300" spans="1:6" ht="12.75">
      <c r="A300" s="66"/>
      <c r="B300" s="61"/>
      <c r="C300" s="61"/>
      <c r="D300" s="61"/>
      <c r="E300" s="61"/>
      <c r="F300" s="61"/>
    </row>
    <row r="301" spans="1:6" ht="12.75">
      <c r="A301" s="66"/>
      <c r="B301" s="61"/>
      <c r="C301" s="61"/>
      <c r="D301" s="61"/>
      <c r="E301" s="61"/>
      <c r="F301" s="61"/>
    </row>
    <row r="302" spans="1:6" ht="12.75">
      <c r="A302" s="66"/>
      <c r="B302" s="61"/>
      <c r="C302" s="61"/>
      <c r="D302" s="61"/>
      <c r="E302" s="61"/>
      <c r="F302" s="61"/>
    </row>
    <row r="303" spans="1:6" ht="12.75">
      <c r="A303" s="66"/>
      <c r="B303" s="61"/>
      <c r="C303" s="61"/>
      <c r="D303" s="61"/>
      <c r="E303" s="61"/>
      <c r="F303" s="61"/>
    </row>
    <row r="304" spans="1:6" ht="12.75">
      <c r="A304" s="71"/>
      <c r="B304" s="72"/>
      <c r="C304" s="72"/>
      <c r="D304" s="72"/>
      <c r="E304" s="72"/>
      <c r="F304" s="72"/>
    </row>
    <row r="305" spans="1:6" ht="12.75">
      <c r="A305" s="71"/>
      <c r="B305" s="72"/>
      <c r="C305" s="72"/>
      <c r="D305" s="72"/>
      <c r="E305" s="72"/>
      <c r="F305" s="72"/>
    </row>
    <row r="306" spans="1:6" ht="12.75">
      <c r="A306" s="71"/>
      <c r="B306" s="72"/>
      <c r="C306" s="72"/>
      <c r="D306" s="72"/>
      <c r="E306" s="72"/>
      <c r="F306" s="72"/>
    </row>
    <row r="307" spans="1:6" ht="12.75">
      <c r="A307" s="71"/>
      <c r="B307" s="72"/>
      <c r="C307" s="72"/>
      <c r="D307" s="72"/>
      <c r="E307" s="72"/>
      <c r="F307" s="72"/>
    </row>
    <row r="308" spans="1:6" ht="12.75">
      <c r="A308" s="71"/>
      <c r="B308" s="72"/>
      <c r="C308" s="72"/>
      <c r="D308" s="72"/>
      <c r="E308" s="72"/>
      <c r="F308" s="72"/>
    </row>
    <row r="309" spans="1:6" ht="12.75">
      <c r="A309" s="71"/>
      <c r="B309" s="72"/>
      <c r="C309" s="72"/>
      <c r="D309" s="72"/>
      <c r="E309" s="72"/>
      <c r="F309" s="72"/>
    </row>
    <row r="310" spans="1:6" ht="12.75">
      <c r="A310" s="71"/>
      <c r="B310" s="72"/>
      <c r="C310" s="72"/>
      <c r="D310" s="72"/>
      <c r="E310" s="72"/>
      <c r="F310" s="72"/>
    </row>
    <row r="311" spans="1:6" ht="12.75">
      <c r="A311" s="71"/>
      <c r="B311" s="72"/>
      <c r="C311" s="72"/>
      <c r="D311" s="72"/>
      <c r="E311" s="72"/>
      <c r="F311" s="72"/>
    </row>
    <row r="312" spans="1:6" ht="12.75">
      <c r="A312" s="71"/>
      <c r="B312" s="72"/>
      <c r="C312" s="72"/>
      <c r="D312" s="72"/>
      <c r="E312" s="72"/>
      <c r="F312" s="72"/>
    </row>
    <row r="313" spans="1:6" ht="12.75">
      <c r="A313" s="71"/>
      <c r="B313" s="72"/>
      <c r="C313" s="72"/>
      <c r="D313" s="72"/>
      <c r="E313" s="72"/>
      <c r="F313" s="72"/>
    </row>
    <row r="314" spans="1:6" ht="12.75">
      <c r="A314" s="71"/>
      <c r="B314" s="72"/>
      <c r="C314" s="72"/>
      <c r="D314" s="72"/>
      <c r="E314" s="72"/>
      <c r="F314" s="72"/>
    </row>
    <row r="315" spans="1:6" ht="12.75">
      <c r="A315" s="71"/>
      <c r="B315" s="72"/>
      <c r="C315" s="72"/>
      <c r="D315" s="72"/>
      <c r="E315" s="72"/>
      <c r="F315" s="72"/>
    </row>
    <row r="316" spans="1:6" ht="12.75">
      <c r="A316" s="71"/>
      <c r="B316" s="72"/>
      <c r="C316" s="72"/>
      <c r="D316" s="72"/>
      <c r="E316" s="72"/>
      <c r="F316" s="72"/>
    </row>
    <row r="317" spans="1:6" ht="12.75">
      <c r="A317" s="71"/>
      <c r="B317" s="72"/>
      <c r="C317" s="72"/>
      <c r="D317" s="72"/>
      <c r="E317" s="72"/>
      <c r="F317" s="72"/>
    </row>
    <row r="318" spans="1:6" ht="12.75">
      <c r="A318" s="71"/>
      <c r="B318" s="72"/>
      <c r="C318" s="72"/>
      <c r="D318" s="72"/>
      <c r="E318" s="72"/>
      <c r="F318" s="72"/>
    </row>
    <row r="319" spans="1:6" ht="12.75">
      <c r="A319" s="71"/>
      <c r="B319" s="72"/>
      <c r="C319" s="72"/>
      <c r="D319" s="72"/>
      <c r="E319" s="72"/>
      <c r="F319" s="72"/>
    </row>
    <row r="320" spans="1:6" ht="12.75">
      <c r="A320" s="71"/>
      <c r="B320" s="72"/>
      <c r="C320" s="72"/>
      <c r="D320" s="72"/>
      <c r="E320" s="72"/>
      <c r="F320" s="72"/>
    </row>
    <row r="321" spans="1:6" ht="12.75">
      <c r="A321" s="71"/>
      <c r="B321" s="72"/>
      <c r="C321" s="72"/>
      <c r="D321" s="72"/>
      <c r="E321" s="72"/>
      <c r="F321" s="72"/>
    </row>
    <row r="322" spans="1:6" ht="12.75">
      <c r="A322" s="71"/>
      <c r="B322" s="72"/>
      <c r="C322" s="72"/>
      <c r="D322" s="72"/>
      <c r="E322" s="72"/>
      <c r="F322" s="72"/>
    </row>
    <row r="323" spans="1:6" ht="12.75">
      <c r="A323" s="71"/>
      <c r="B323" s="72"/>
      <c r="C323" s="72"/>
      <c r="D323" s="72"/>
      <c r="E323" s="72"/>
      <c r="F323" s="72"/>
    </row>
    <row r="324" spans="1:6" ht="12.75">
      <c r="A324" s="71"/>
      <c r="B324" s="72"/>
      <c r="C324" s="72"/>
      <c r="D324" s="72"/>
      <c r="E324" s="72"/>
      <c r="F324" s="72"/>
    </row>
    <row r="325" spans="1:6" ht="12.75">
      <c r="A325" s="71"/>
      <c r="B325" s="72"/>
      <c r="C325" s="72"/>
      <c r="D325" s="72"/>
      <c r="E325" s="72"/>
      <c r="F325" s="72"/>
    </row>
    <row r="326" spans="1:6" ht="12.75">
      <c r="A326" s="71"/>
      <c r="B326" s="72"/>
      <c r="C326" s="72"/>
      <c r="D326" s="72"/>
      <c r="E326" s="72"/>
      <c r="F326" s="72"/>
    </row>
    <row r="327" spans="1:6" ht="12.75">
      <c r="A327" s="71"/>
      <c r="B327" s="72"/>
      <c r="C327" s="72"/>
      <c r="D327" s="72"/>
      <c r="E327" s="72"/>
      <c r="F327" s="72"/>
    </row>
    <row r="328" spans="1:6" ht="12.75">
      <c r="A328" s="71"/>
      <c r="B328" s="72"/>
      <c r="C328" s="72"/>
      <c r="D328" s="72"/>
      <c r="E328" s="72"/>
      <c r="F328" s="72"/>
    </row>
    <row r="329" spans="1:6" ht="12.75">
      <c r="A329" s="71"/>
      <c r="B329" s="72"/>
      <c r="C329" s="72"/>
      <c r="D329" s="72"/>
      <c r="E329" s="72"/>
      <c r="F329" s="72"/>
    </row>
    <row r="330" spans="1:6" ht="12.75">
      <c r="A330" s="71"/>
      <c r="B330" s="72"/>
      <c r="C330" s="72"/>
      <c r="D330" s="72"/>
      <c r="E330" s="72"/>
      <c r="F330" s="72"/>
    </row>
    <row r="331" spans="1:6" ht="12.75">
      <c r="A331" s="71"/>
      <c r="B331" s="72"/>
      <c r="C331" s="72"/>
      <c r="D331" s="72"/>
      <c r="E331" s="72"/>
      <c r="F331" s="72"/>
    </row>
    <row r="332" spans="1:6" ht="12.75">
      <c r="A332" s="71"/>
      <c r="B332" s="72"/>
      <c r="C332" s="72"/>
      <c r="D332" s="72"/>
      <c r="E332" s="72"/>
      <c r="F332" s="72"/>
    </row>
    <row r="333" spans="1:6" ht="12.75">
      <c r="A333" s="71"/>
      <c r="B333" s="72"/>
      <c r="C333" s="72"/>
      <c r="D333" s="72"/>
      <c r="E333" s="72"/>
      <c r="F333" s="72"/>
    </row>
    <row r="334" spans="1:6" ht="12.75">
      <c r="A334" s="71"/>
      <c r="B334" s="72"/>
      <c r="C334" s="72"/>
      <c r="D334" s="72"/>
      <c r="E334" s="72"/>
      <c r="F334" s="72"/>
    </row>
    <row r="335" spans="1:6" ht="12.75">
      <c r="A335" s="71"/>
      <c r="B335" s="72"/>
      <c r="C335" s="72"/>
      <c r="D335" s="72"/>
      <c r="E335" s="72"/>
      <c r="F335" s="72"/>
    </row>
    <row r="336" spans="1:6" ht="12.75">
      <c r="A336" s="71"/>
      <c r="B336" s="72"/>
      <c r="C336" s="72"/>
      <c r="D336" s="72"/>
      <c r="E336" s="72"/>
      <c r="F336" s="72"/>
    </row>
    <row r="337" spans="1:6" ht="12.75">
      <c r="A337" s="71"/>
      <c r="B337" s="72"/>
      <c r="C337" s="72"/>
      <c r="D337" s="72"/>
      <c r="E337" s="72"/>
      <c r="F337" s="72"/>
    </row>
    <row r="338" spans="1:6" ht="12.75">
      <c r="A338" s="71"/>
      <c r="B338" s="72"/>
      <c r="C338" s="72"/>
      <c r="D338" s="72"/>
      <c r="E338" s="72"/>
      <c r="F338" s="72"/>
    </row>
    <row r="339" spans="1:6" ht="12.75">
      <c r="A339" s="71"/>
      <c r="B339" s="72"/>
      <c r="C339" s="72"/>
      <c r="D339" s="72"/>
      <c r="E339" s="72"/>
      <c r="F339" s="72"/>
    </row>
    <row r="340" spans="1:6" ht="12.75">
      <c r="A340" s="71"/>
      <c r="B340" s="72"/>
      <c r="C340" s="72"/>
      <c r="D340" s="72"/>
      <c r="E340" s="72"/>
      <c r="F340" s="72"/>
    </row>
    <row r="341" spans="1:6" ht="12.75">
      <c r="A341" s="71"/>
      <c r="B341" s="72"/>
      <c r="C341" s="72"/>
      <c r="D341" s="72"/>
      <c r="E341" s="72"/>
      <c r="F341" s="72"/>
    </row>
    <row r="342" spans="1:6" ht="12.75">
      <c r="A342" s="71"/>
      <c r="B342" s="72"/>
      <c r="C342" s="72"/>
      <c r="D342" s="72"/>
      <c r="E342" s="72"/>
      <c r="F342" s="72"/>
    </row>
    <row r="343" spans="1:6" ht="12.75">
      <c r="A343" s="71"/>
      <c r="B343" s="72"/>
      <c r="C343" s="72"/>
      <c r="D343" s="72"/>
      <c r="E343" s="72"/>
      <c r="F343" s="72"/>
    </row>
    <row r="344" spans="1:6" ht="12.75">
      <c r="A344" s="71"/>
      <c r="B344" s="72"/>
      <c r="C344" s="72"/>
      <c r="D344" s="72"/>
      <c r="E344" s="72"/>
      <c r="F344" s="72"/>
    </row>
    <row r="345" spans="1:6" ht="12.75">
      <c r="A345" s="71"/>
      <c r="B345" s="72"/>
      <c r="C345" s="72"/>
      <c r="D345" s="72"/>
      <c r="E345" s="72"/>
      <c r="F345" s="72"/>
    </row>
    <row r="346" spans="1:6" ht="12.75">
      <c r="A346" s="71"/>
      <c r="B346" s="72"/>
      <c r="C346" s="72"/>
      <c r="D346" s="72"/>
      <c r="E346" s="72"/>
      <c r="F346" s="72"/>
    </row>
    <row r="347" spans="1:6" ht="12.75">
      <c r="A347" s="71"/>
      <c r="B347" s="72"/>
      <c r="C347" s="72"/>
      <c r="D347" s="72"/>
      <c r="E347" s="72"/>
      <c r="F347" s="72"/>
    </row>
    <row r="348" spans="1:6" ht="12.75">
      <c r="A348" s="71"/>
      <c r="B348" s="72"/>
      <c r="C348" s="72"/>
      <c r="D348" s="72"/>
      <c r="E348" s="72"/>
      <c r="F348" s="72"/>
    </row>
    <row r="349" spans="1:6" ht="12.75">
      <c r="A349" s="71"/>
      <c r="B349" s="72"/>
      <c r="C349" s="72"/>
      <c r="D349" s="72"/>
      <c r="E349" s="72"/>
      <c r="F349" s="72"/>
    </row>
    <row r="350" spans="1:6" ht="12.75">
      <c r="A350" s="71"/>
      <c r="B350" s="72"/>
      <c r="C350" s="72"/>
      <c r="D350" s="72"/>
      <c r="E350" s="72"/>
      <c r="F350" s="72"/>
    </row>
    <row r="351" spans="1:6" ht="12.75">
      <c r="A351" s="71"/>
      <c r="B351" s="72"/>
      <c r="C351" s="72"/>
      <c r="D351" s="72"/>
      <c r="E351" s="72"/>
      <c r="F351" s="72"/>
    </row>
    <row r="352" spans="1:6" ht="12.75">
      <c r="A352" s="71"/>
      <c r="B352" s="72"/>
      <c r="C352" s="72"/>
      <c r="D352" s="72"/>
      <c r="E352" s="72"/>
      <c r="F352" s="72"/>
    </row>
    <row r="353" spans="1:6" ht="12.75">
      <c r="A353" s="71"/>
      <c r="B353" s="72"/>
      <c r="C353" s="72"/>
      <c r="D353" s="72"/>
      <c r="E353" s="72"/>
      <c r="F353" s="72"/>
    </row>
    <row r="354" spans="1:6" ht="12.75">
      <c r="A354" s="71"/>
      <c r="B354" s="72"/>
      <c r="C354" s="72"/>
      <c r="D354" s="72"/>
      <c r="E354" s="72"/>
      <c r="F354" s="72"/>
    </row>
    <row r="355" spans="1:6" ht="12.75">
      <c r="A355" s="71"/>
      <c r="B355" s="72"/>
      <c r="C355" s="72"/>
      <c r="D355" s="72"/>
      <c r="E355" s="72"/>
      <c r="F355" s="72"/>
    </row>
    <row r="356" spans="1:6" ht="12.75">
      <c r="A356" s="71"/>
      <c r="B356" s="72"/>
      <c r="C356" s="72"/>
      <c r="D356" s="72"/>
      <c r="E356" s="72"/>
      <c r="F356" s="72"/>
    </row>
  </sheetData>
  <sheetProtection selectLockedCells="1" selectUnlockedCells="1"/>
  <mergeCells count="7">
    <mergeCell ref="A8:G8"/>
    <mergeCell ref="B1:G1"/>
    <mergeCell ref="B2:G2"/>
    <mergeCell ref="B3:G3"/>
    <mergeCell ref="B4:G4"/>
    <mergeCell ref="D7:G7"/>
    <mergeCell ref="A6:G6"/>
  </mergeCells>
  <printOptions/>
  <pageMargins left="0.984251968503937" right="0.1968503937007874" top="0.3937007874015748" bottom="0.3937007874015748" header="0.5118110236220472" footer="0.1968503937007874"/>
  <pageSetup fitToHeight="48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2020-06-29T23:56:42Z</cp:lastPrinted>
  <dcterms:modified xsi:type="dcterms:W3CDTF">2020-06-30T00:37:34Z</dcterms:modified>
  <cp:category/>
  <cp:version/>
  <cp:contentType/>
  <cp:contentStatus/>
</cp:coreProperties>
</file>