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tabRatio="624" firstSheet="1" activeTab="1"/>
  </bookViews>
  <sheets>
    <sheet name="2009 (2)" sheetId="1" state="hidden" r:id="rId1"/>
    <sheet name="прил 5" sheetId="2" r:id="rId2"/>
    <sheet name="прил 6" sheetId="3" r:id="rId3"/>
  </sheets>
  <definedNames>
    <definedName name="Excel_BuiltIn__FilterDatabase" localSheetId="0">'2009 (2)'!$A$9:$C$107</definedName>
    <definedName name="Excel_BuiltIn__FilterDatabase" localSheetId="1">'прил 5'!$A$10:$B$260</definedName>
    <definedName name="_xlnm.Print_Titles" localSheetId="0">'2009 (2)'!$9:$9</definedName>
    <definedName name="_xlnm.Print_Titles" localSheetId="1">'прил 5'!$10:$10</definedName>
    <definedName name="_xlnm.Print_Area" localSheetId="0">'2009 (2)'!$A$1:$D$73</definedName>
    <definedName name="_xlnm.Print_Area" localSheetId="1">'прил 5'!$A$1:$G$226</definedName>
  </definedNames>
  <calcPr fullCalcOnLoad="1"/>
</workbook>
</file>

<file path=xl/sharedStrings.xml><?xml version="1.0" encoding="utf-8"?>
<sst xmlns="http://schemas.openxmlformats.org/spreadsheetml/2006/main" count="1001" uniqueCount="307">
  <si>
    <t>Приложение 6</t>
  </si>
  <si>
    <t>к Решению Думы Усть-Большерецкого муниципального района от      декабря 2011 г. № ____</t>
  </si>
  <si>
    <t>"О местном бюджете Усть-Большерецкого муниципального района на 2012 год"</t>
  </si>
  <si>
    <t>РАСПРЕДЕЛЕНИЕ РАСХОДОВ МЕСТНОГО БЮДЖЕТА УСТЬ-БОЛЬШЕРЕЦКОГО</t>
  </si>
  <si>
    <t xml:space="preserve">МУНИЦИПАЛЬНОГО РАЙОНА ПО РАЗДЕЛАМ И ПОДРАЗДЕЛАМ </t>
  </si>
  <si>
    <t>КЛАССИФИКАЦИИ РАСХОДОВ БЮДЖЕТА НА 2012 ГОД</t>
  </si>
  <si>
    <t>(тыс. рублей)</t>
  </si>
  <si>
    <t>№№</t>
  </si>
  <si>
    <t>Раздел, подраздел</t>
  </si>
  <si>
    <t xml:space="preserve"> Сумма </t>
  </si>
  <si>
    <t>1.</t>
  </si>
  <si>
    <t>01</t>
  </si>
  <si>
    <t>ОБЩЕГОСУДАРСТВЕННЫЕ ВОПРОСЫ</t>
  </si>
  <si>
    <t>0102</t>
  </si>
  <si>
    <t xml:space="preserve">Функционирование высшего должностного лица субъекта Российской Федерации и органа местного самоуправления </t>
  </si>
  <si>
    <t>0103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</si>
  <si>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</si>
  <si>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0104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</si>
  <si>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</si>
  <si>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</si>
  <si>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</si>
  <si>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</si>
  <si>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Обслуживание государственного и муниципального долга (процентные платежи по муниципальному долгу)</t>
  </si>
  <si>
    <t>Резервные фонды</t>
  </si>
  <si>
    <t>0113</t>
  </si>
  <si>
    <t>Другие общегосударственные вопросы</t>
  </si>
  <si>
    <t>2.</t>
  </si>
  <si>
    <t>02</t>
  </si>
  <si>
    <t>НАЦИОНАЛЬНАЯ ОБОРОНА</t>
  </si>
  <si>
    <t>0203</t>
  </si>
  <si>
    <t>Мобилизационная и вневойсковая подготовка</t>
  </si>
  <si>
    <t>3.</t>
  </si>
  <si>
    <t>03</t>
  </si>
  <si>
    <t>НАЦИОНАЛЬНАЯ БЕЗОПАСНОСТЬ И ПРАВООХРАНИТЕЛЬНАЯ ДЕЯТЕЛЬНОСТЬ</t>
  </si>
  <si>
    <t>0302</t>
  </si>
  <si>
    <t>Органы внутренних дел</t>
  </si>
  <si>
    <t>0309</t>
  </si>
  <si>
    <t>Предупреждение и ликвидация последствий чрезвычайных ситуаций природного и техногенного характера, гражданская оборона</t>
  </si>
  <si>
    <t>4.</t>
  </si>
  <si>
    <t>04</t>
  </si>
  <si>
    <t>НАЦИОНАЛЬНАЯ ЭКОНОМИКА</t>
  </si>
  <si>
    <t>0405</t>
  </si>
  <si>
    <t>Сельское хозяйство и рыболовство</t>
  </si>
  <si>
    <t>0412</t>
  </si>
  <si>
    <t>Другие вопросы в области национальной экономики</t>
  </si>
  <si>
    <t xml:space="preserve"> -компенсация транспортных расходов по доставке муки</t>
  </si>
  <si>
    <t>Другие воппосы в области национальной экономики</t>
  </si>
  <si>
    <t>05</t>
  </si>
  <si>
    <t>ЖИЛИЩНО-КОММУНАЛЬНОЕ ХОЗЯЙСТВО</t>
  </si>
  <si>
    <t>0501</t>
  </si>
  <si>
    <t>Жилищное хозяйство</t>
  </si>
  <si>
    <t>0503</t>
  </si>
  <si>
    <t>Коммунальное хозяйство</t>
  </si>
  <si>
    <t>Благоустройство</t>
  </si>
  <si>
    <t>6.</t>
  </si>
  <si>
    <t>0600</t>
  </si>
  <si>
    <t>Охрана окружающей среды</t>
  </si>
  <si>
    <t>0603</t>
  </si>
  <si>
    <t>Охрана объектов растительного и животного мира среды их обитания</t>
  </si>
  <si>
    <t>5.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</si>
  <si>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</si>
  <si>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</si>
  <si>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</si>
  <si>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</si>
  <si>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</si>
  <si>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</si>
  <si>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</si>
  <si>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 xml:space="preserve">-программа по молодежной политике </t>
  </si>
  <si>
    <t xml:space="preserve"> 0707  </t>
  </si>
  <si>
    <t>Молодежная политика и оздоровление детей</t>
  </si>
  <si>
    <t>0709</t>
  </si>
  <si>
    <t>Другие вопросы в области образования</t>
  </si>
  <si>
    <t>08</t>
  </si>
  <si>
    <t>КУЛЬТУРА И КИНЕМАТОГРАФИЯ</t>
  </si>
  <si>
    <t>0801</t>
  </si>
  <si>
    <t>Культура</t>
  </si>
  <si>
    <t>0804</t>
  </si>
  <si>
    <t xml:space="preserve">Периодическая печать и издательства </t>
  </si>
  <si>
    <t xml:space="preserve">Другие вопросы в области культуры и кинематографии </t>
  </si>
  <si>
    <t>7.</t>
  </si>
  <si>
    <t>09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</si>
  <si>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</si>
  <si>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</si>
  <si>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</si>
  <si>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</si>
  <si>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</si>
  <si>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ФАП</t>
  </si>
  <si>
    <t>0904</t>
  </si>
  <si>
    <t>Скорая медицинская помощь</t>
  </si>
  <si>
    <t>0908</t>
  </si>
  <si>
    <t>Физическая культура и спорт</t>
  </si>
  <si>
    <t>0909</t>
  </si>
  <si>
    <t>Другие вопросы в области здравоохранения</t>
  </si>
  <si>
    <t>8.</t>
  </si>
  <si>
    <t>10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</si>
  <si>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</si>
  <si>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</si>
  <si>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</si>
  <si>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</si>
  <si>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</si>
  <si>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</si>
  <si>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</si>
  <si>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</si>
  <si>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</si>
  <si>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</si>
  <si>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</si>
  <si>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9.</t>
  </si>
  <si>
    <t>11</t>
  </si>
  <si>
    <t>ФИЗИЧЕСКАЯ КУЛЬТУРА И СПОРТ</t>
  </si>
  <si>
    <t>1102</t>
  </si>
  <si>
    <t>Массовый спорт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</si>
  <si>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</si>
  <si>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1103</t>
  </si>
  <si>
    <t>Субвенции бюджетам субъектов Российской Федерации и муниципальных образований</t>
  </si>
  <si>
    <t>1104</t>
  </si>
  <si>
    <t>Иные межбюджетные трансферты</t>
  </si>
  <si>
    <t>10.</t>
  </si>
  <si>
    <t>12</t>
  </si>
  <si>
    <t>СРЕДСТВА МАССОВОЙ ИНФОРМАЦИИ</t>
  </si>
  <si>
    <t>1202</t>
  </si>
  <si>
    <t>11.</t>
  </si>
  <si>
    <t>14</t>
  </si>
  <si>
    <t>МЕЖБЮДЖЕТНЫЕ ТРАНСФЕРТЫ ОБЩЕГО ХАРАКТЕРА</t>
  </si>
  <si>
    <t>1401</t>
  </si>
  <si>
    <t>Дотации на выравнивание уровня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</si>
  <si>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</si>
  <si>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</si>
  <si>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</si>
  <si>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бюджетам субъектов Российской Федерации и муниципальных образований общего характера</t>
  </si>
  <si>
    <t>ИТОГО РАСХОДОВ:</t>
  </si>
  <si>
    <t>Приложение 5</t>
  </si>
  <si>
    <t>тыс. рублей</t>
  </si>
  <si>
    <t>№ п/п</t>
  </si>
  <si>
    <t>Наименование показателя</t>
  </si>
  <si>
    <t>Раздел</t>
  </si>
  <si>
    <t>Подраздел</t>
  </si>
  <si>
    <t>Целевая статья</t>
  </si>
  <si>
    <t>Вид расходов</t>
  </si>
  <si>
    <t>Годовой объем ассигнований</t>
  </si>
  <si>
    <t>2</t>
  </si>
  <si>
    <t>3</t>
  </si>
  <si>
    <t>4</t>
  </si>
  <si>
    <t>5</t>
  </si>
  <si>
    <t>6</t>
  </si>
  <si>
    <t>Общегосударственные расходы</t>
  </si>
  <si>
    <t>норматив</t>
  </si>
  <si>
    <t>с 01.01.2019г.</t>
  </si>
  <si>
    <t>Функционирование высшего должностного лица субъекта Российской Федерации и муниципального образования</t>
  </si>
  <si>
    <t>факт</t>
  </si>
  <si>
    <t>Непрограммные расходы</t>
  </si>
  <si>
    <t>99 0 00 00000</t>
  </si>
  <si>
    <t>разница</t>
  </si>
  <si>
    <t>Высшее должностное лицо Озерновского городского поселения</t>
  </si>
  <si>
    <t>99 0 00 10020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</si>
  <si>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</si>
  <si>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муниципальных органов Озерновского городского поселения, за исключением обособленных расходов, которым присваиваются уникальные коды</t>
  </si>
  <si>
    <t>99 0 00 10010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</si>
  <si>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</si>
  <si>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</si>
  <si>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Резервный фонд Администрации Озерновского городского поселения</t>
  </si>
  <si>
    <t>99 0 00 10060</t>
  </si>
  <si>
    <t>13</t>
  </si>
  <si>
    <t>01 0 00 00000</t>
  </si>
  <si>
    <t>Подпрограмма "Профилактика терроризма и экстремизма в Озерновском городском поселении"</t>
  </si>
  <si>
    <t>01 1 00 00000</t>
  </si>
  <si>
    <t>Основное мероприятие "Профилактика терроризма и экстремизма в Озерновском городском поселении"</t>
  </si>
  <si>
    <t>01 1 01 00000</t>
  </si>
  <si>
    <t>Реализация мероприятий соответствующей подпрограммы в рамках соответствующей муниципальной программы Озерновского городского поселения, за исключением обособленных расходов, которым присваиваются уникальные коды</t>
  </si>
  <si>
    <t>01 1 01 09990</t>
  </si>
  <si>
    <t>Закупка товаров, работ и услуг для государственных (муниципальных) нужд</t>
  </si>
  <si>
    <t>03 0 00 00000</t>
  </si>
  <si>
    <t>Подпрограмма "Охрана общественного порядка на территории Озерновского городского поселения".</t>
  </si>
  <si>
    <t>03 1 00 00000</t>
  </si>
  <si>
    <t>Основное мероприятие "Обеспечение деятельности общественных формирований по охране общественного порядка"</t>
  </si>
  <si>
    <t>03 1 01 00000</t>
  </si>
  <si>
    <t>03 1 01 09990</t>
  </si>
  <si>
    <t>Основное мероприятие "Проведение совместных рейдов по охране общественного порядка на территории Озерновского городского поселения"</t>
  </si>
  <si>
    <t>03 1 02 00000</t>
  </si>
  <si>
    <t>03 1 02 09990</t>
  </si>
  <si>
    <t>Основное мероприятие "Пропаганда правовых знаний, профилактическая работа с лицами, склонными к совершению правонарушений"</t>
  </si>
  <si>
    <t>03 1 03 00000</t>
  </si>
  <si>
    <t>03 1 03 09990</t>
  </si>
  <si>
    <t>Основное мероприятие "Поощрение наиболее отличившихся членов общественной организации по охране общественного порядка"</t>
  </si>
  <si>
    <t>03 1 04 00000</t>
  </si>
  <si>
    <t>03 1 04 09990</t>
  </si>
  <si>
    <t>04 0 00 00000</t>
  </si>
  <si>
    <t>Подпрограмма "Информационно-организационная"</t>
  </si>
  <si>
    <t>04 1 00 00000</t>
  </si>
  <si>
    <t>Основное мероприятие "Создание информационного раздела «Обеспечение безопасности дорожного движения» на официальном сайте администрации Озерновского городского поселения, проведение сотрудниками ОГИБДД образовательных мероприятий в дошкольных и средне школьных учреждениях по правилам безопасного поведения"</t>
  </si>
  <si>
    <t>04 1 01 00000</t>
  </si>
  <si>
    <t>04 1 01 09990</t>
  </si>
  <si>
    <t>05 0 00 00000</t>
  </si>
  <si>
    <t>Подпрограмма "Профилактика преступлений и правонарушений в Озерновском городском поселении"</t>
  </si>
  <si>
    <t>05 1 00 00000</t>
  </si>
  <si>
    <t>Основное мероприятие "Профилактика преступлений и правонарушений в Озерновском городском поселении"</t>
  </si>
  <si>
    <t>05 1 01 00000</t>
  </si>
  <si>
    <t>05 1 01 09990</t>
  </si>
  <si>
    <t>99 0 00 10090</t>
  </si>
  <si>
    <t>Осуществление государственных полномочий Камчатского края по вопросам создания административных комиссий в целях привлечения к административной ответственности, предусмотренной законом Камчатского края</t>
  </si>
  <si>
    <t>99 0 00 40080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</si>
  <si>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</si>
  <si>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</si>
  <si>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99 0 00 51180</t>
  </si>
  <si>
    <t>Национальная безопасность и правоохранительная деятельность</t>
  </si>
  <si>
    <t>Органы юстиции</t>
  </si>
  <si>
    <t>Осуществление полномочий Камчатского края по государственной регистрации актов гражданского состояния</t>
  </si>
  <si>
    <t>99 0 00 40270</t>
  </si>
  <si>
    <t>100</t>
  </si>
  <si>
    <t>Государственная регистрация актов гражданского состояния</t>
  </si>
  <si>
    <t>99 0 00 59300</t>
  </si>
  <si>
    <t>200</t>
  </si>
  <si>
    <t>Защита населения и территории от чрезвычайных ситуаций природного и техногенного характера, гражданская оборона</t>
  </si>
  <si>
    <t>Решение вопросов местного значения по территориальной обороне и гражданской обороне, защите населения и территории Озерновского городского поселения от чрезвычайных ситуаций природного и техногенного характера</t>
  </si>
  <si>
    <t>99 0 00 10100</t>
  </si>
  <si>
    <t>Национальная экономика</t>
  </si>
  <si>
    <t>Дорожное хозяйство (дорожные фонды)</t>
  </si>
  <si>
    <t>Подпрограмма "Организация безопасности дорожного движения"</t>
  </si>
  <si>
    <t>04 2 00 00000</t>
  </si>
  <si>
    <t>Основное мероприятие "Содержание объектов дорожного полотна (ремонт знаков, грейдерование и ремонт дорожного покрытия, полив и т.д.)"</t>
  </si>
  <si>
    <t>04 2 02 00000</t>
  </si>
  <si>
    <t>04 2 02 09990</t>
  </si>
  <si>
    <t>Основное мероприятие "Обеспечение контроля за работой освещения улично-дорожной сети, ввод новых и модернизация старых линий наружного освещения"</t>
  </si>
  <si>
    <t>04 2 04 00000</t>
  </si>
  <si>
    <t>04 2 04 09990</t>
  </si>
  <si>
    <t>Выполнение работ по содержанию автомобильных дорог местного значения Озерновского городского поселения за счет средств дорожного фонда</t>
  </si>
  <si>
    <t>99 0 00 10170</t>
  </si>
  <si>
    <t>Решение вопросов местного значения по землеустройству и землепользованию</t>
  </si>
  <si>
    <t>99 0 00 10130</t>
  </si>
  <si>
    <t>Жилищно-коммунальное хозяйство</t>
  </si>
  <si>
    <t>Решение вопросов местного значения по организации строительства и содержания муниципального жилищного фонда</t>
  </si>
  <si>
    <t>99 0 00 10140</t>
  </si>
  <si>
    <t>Решение вопросов местного значения по организации благоустройства территории Озерновского городского поселения</t>
  </si>
  <si>
    <t>99 0 00 10150</t>
  </si>
  <si>
    <t>Решение вопросов местного значения по организации ритуальных услуг и содержания мест захоронения</t>
  </si>
  <si>
    <t>99 0 00 10160</t>
  </si>
  <si>
    <t>Культура и кинематография</t>
  </si>
  <si>
    <t>Расходы на обеспечение деятельности (оказание услуг) учреждений, в том числе на предоставление муниципальным бюджетным и автономным учреждениям субсидий, за исключением обособленных расходов, которым присваиваются уникальные коды</t>
  </si>
  <si>
    <t>99 0 00 10080</t>
  </si>
  <si>
    <t>800</t>
  </si>
  <si>
    <t>Социальная политика</t>
  </si>
  <si>
    <t>Доплаты к пенсиям муниципальных служащих и лиц, замещавших муниципальные должности Озерновского городского поселения</t>
  </si>
  <si>
    <t>99 0 00 20010</t>
  </si>
  <si>
    <t>Социальное обеспечение и иные выплаты населению</t>
  </si>
  <si>
    <t>Мероприятия в области социальной политики Озерновского городского поселения</t>
  </si>
  <si>
    <t>99 0 00 20020</t>
  </si>
  <si>
    <t>Осуществление государственных полномочий Камчатского края по вопросам предоставления гражданам субсидий на оплату жилых помещений и коммунальных услуг</t>
  </si>
  <si>
    <t>99 0 00 40240</t>
  </si>
  <si>
    <t>06</t>
  </si>
  <si>
    <t>Всего</t>
  </si>
  <si>
    <t>Расходы на обеспечение деятельности  по хозяйственному обслуживанию муниципальных органов Озерновского городского поселения</t>
  </si>
  <si>
    <t>Расходы на выполнение работ в рамках муниципальной программы Усть-Большерецкого муниципального района "Содействие занятости населения», подпрограмма "Трудоустройство граждан ищущих работу".</t>
  </si>
  <si>
    <t>99 0 00 10251</t>
  </si>
  <si>
    <t xml:space="preserve">Расходы на выполнение работ в рамках муниципальной программы Усть-Большерецкого муниципального района "Содействие занятости населения», подпрограмма "Временное трудоустройство несовершеннолетних граждан от 14 до 18 лет". </t>
  </si>
  <si>
    <t>99 3 00 10252</t>
  </si>
  <si>
    <t>Муниципальная программа «Формирование современной городской среды в Озерновском городском поселении на 2018-2022 годы».</t>
  </si>
  <si>
    <t>06 0 00 00000</t>
  </si>
  <si>
    <t>Подпрограмма «Современная городская среда в Озерновском городском поселении»</t>
  </si>
  <si>
    <t>06 1 00 00000</t>
  </si>
  <si>
    <t>06 1 01 00000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</si>
  <si>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</si>
  <si>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06 1 F2 55550</t>
  </si>
  <si>
    <t>Другие вопросы в области жилищно-коммунального хозяйства</t>
  </si>
  <si>
    <t>02 0 00 00000</t>
  </si>
  <si>
    <t>Подпрограмма «Энергосбережение и повышение энергетической эффективности в Озерновском городском поселении».</t>
  </si>
  <si>
    <t>02 1 00 00000</t>
  </si>
  <si>
    <t>Основное мероприятие «Проведение мероприятий, направленных  на ремонт ветхих и аварийных сетей"</t>
  </si>
  <si>
    <t>02 1 02 00000</t>
  </si>
  <si>
    <t>Реализация мероприятий соответствующей муниципальной программы Озерновского городского поселения, за исключением обособленных расходов, которым присваиваются уникальные коды</t>
  </si>
  <si>
    <t>02 1 02 09990</t>
  </si>
  <si>
    <t xml:space="preserve">Муниципальная программа "Энергоэффективность, развитие энергетики и коммунального хозяйства, обеспечение жителей Озерновского городского поселения коммунальными услугами ". </t>
  </si>
  <si>
    <t>99 0 00 10180</t>
  </si>
  <si>
    <t>Межбюджетные трансферты городским и сельским поселениям Усть-Большерецкого муниципального района для ветеранов</t>
  </si>
  <si>
    <t>99 0 00 60070</t>
  </si>
  <si>
    <t>Основное мероприятие «Благоустройство  территорий общего пользования»</t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</si>
  <si>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</si>
  <si>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</si>
  <si>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Межбюджетные трансферты</t>
  </si>
  <si>
    <t>03 1 05 00000</t>
  </si>
  <si>
    <t>03 1 05 09990</t>
  </si>
  <si>
    <t>Основное мероприятие "Захоронение бродячего медведя,угрожающего жизни,здоровью граждан"</t>
  </si>
  <si>
    <t xml:space="preserve">Муниципальная программа "Охрана общественного порядка на территории Озерновского городского поселения на 2021-2023 годы". </t>
  </si>
  <si>
    <t>Муниципальная программа "Обеспечение безопасности дорожного движения на территории Озерновского городского поселения на 2021-2023 годы"</t>
  </si>
  <si>
    <t>Муниципальная программа "Профилактика преступлений и правонарушений в Озерновском городском поселении на 2021-2023 годы"</t>
  </si>
  <si>
    <t>Муниципальная программа «Обеспечение  безопасности дорожного движения на территории Озерновского городского поселения на 2021-2023 годы».</t>
  </si>
  <si>
    <t>Основное мероприятие "Установка дорожных знаков"</t>
  </si>
  <si>
    <t>04 2 01 00000</t>
  </si>
  <si>
    <t>04 2 01 09990</t>
  </si>
  <si>
    <t>Основное мероприятие "Устройство тротуаров по ул.Октябрьская"</t>
  </si>
  <si>
    <t>04 2 05 00000</t>
  </si>
  <si>
    <t>04 2 05 09990</t>
  </si>
  <si>
    <t>Основное мероприятие "Содержание муниципальной специализированной техники(ГСМ,приобретение запчастей и.т.д)"</t>
  </si>
  <si>
    <t>04 2 06 00000</t>
  </si>
  <si>
    <t>04 2 06 09990</t>
  </si>
  <si>
    <t>Решение вопросов местного значения по организации капитального,текущего ремонта и содержания муниципального нежилого имущества</t>
  </si>
  <si>
    <t>Предоставление дотации на поддержку по обеспечению сбалансированности бюджетов ДФГ проект "Решаем вместе"</t>
  </si>
  <si>
    <t>99 0 00 40030</t>
  </si>
  <si>
    <t>Решение вопросов местного значения по разработке проекта по реконструкции сетей водоотведения и водоснабжения в Озерновском городском поселении</t>
  </si>
  <si>
    <t>99 0 00 10200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</si>
  <si>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2022год</t>
  </si>
  <si>
    <t>"О местном бюджете Озерновского городского поселения на 2022 год"</t>
  </si>
  <si>
    <t>Обеспечение проведения выборов и референдумов</t>
  </si>
  <si>
    <t>Проведение выборов и референдумов</t>
  </si>
  <si>
    <t>99 0 00 10040</t>
  </si>
  <si>
    <t>Муниципальная программа "Профилактика терроризма и экстремизма в Озерновском городском поселении на 2022-2024 годы"</t>
  </si>
  <si>
    <t>Расходы по передаче части полномочий по водоснабжению и водоотведению населения в границах Озерновского городского поселения</t>
  </si>
  <si>
    <t>99 0 00 10210</t>
  </si>
  <si>
    <t>к Решению Собрания депутатов Озерновского городского поселения от 09 декабря  2021 года № 49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</si>
</sst>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_р_._-;\-* #,##0_р_._-;_-* \-_р_._-;_-@_-"/>
    <numFmt numFmtId="175" formatCode="_-* #,##0.00_р_._-;\-* #,##0.00_р_._-;_-* \-??_р_._-;_-@_-"/>
    <numFmt numFmtId="176" formatCode="#,##0.000"/>
    <numFmt numFmtId="177" formatCode="#,##0.00000"/>
    <numFmt numFmtId="178" formatCode="0.000"/>
    <numFmt numFmtId="179" formatCode="0.00000"/>
    <numFmt numFmtId="180" formatCode="#,##0.000000"/>
    <numFmt numFmtId="181" formatCode="#,##0.0000000"/>
  </numFmts>
  <fonts count="52">
    <font>
      <sz val="10"/>
      <name val="Arial Cyr"/>
      <family val="2"/>
    </font>
    <font>
      <sz val="10"/>
      <name val="Arial"/>
      <family val="0"/>
    </font>
    <font>
      <sz val="10"/>
      <name val="Times New Roman Cyr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 Cyr"/>
      <family val="1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2"/>
    </font>
    <font>
      <b/>
      <sz val="10"/>
      <name val="Times New Roman Cyr"/>
      <family val="1"/>
    </font>
    <font>
      <b/>
      <sz val="10"/>
      <name val="Arial Cyr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4" fontId="0" fillId="0" borderId="0" applyFill="0" applyBorder="0" applyAlignment="0" applyProtection="0"/>
    <xf numFmtId="175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176" fontId="5" fillId="0" borderId="0" xfId="0" applyNumberFormat="1" applyFont="1" applyFill="1" applyAlignment="1">
      <alignment horizontal="right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176" fontId="9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vertical="center"/>
    </xf>
    <xf numFmtId="177" fontId="9" fillId="0" borderId="15" xfId="0" applyNumberFormat="1" applyFont="1" applyFill="1" applyBorder="1" applyAlignment="1">
      <alignment horizontal="right" vertical="center"/>
    </xf>
    <xf numFmtId="177" fontId="7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8" fillId="0" borderId="13" xfId="0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 wrapText="1"/>
    </xf>
    <xf numFmtId="177" fontId="8" fillId="0" borderId="15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8" fillId="0" borderId="14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49" fontId="9" fillId="0" borderId="14" xfId="0" applyNumberFormat="1" applyFont="1" applyFill="1" applyBorder="1" applyAlignment="1">
      <alignment vertical="center" wrapText="1"/>
    </xf>
    <xf numFmtId="0" fontId="8" fillId="0" borderId="14" xfId="0" applyFont="1" applyFill="1" applyBorder="1" applyAlignment="1" applyProtection="1">
      <alignment vertical="center" wrapText="1"/>
      <protection locked="0"/>
    </xf>
    <xf numFmtId="49" fontId="8" fillId="0" borderId="14" xfId="0" applyNumberFormat="1" applyFont="1" applyFill="1" applyBorder="1" applyAlignment="1">
      <alignment vertical="center" wrapText="1"/>
    </xf>
    <xf numFmtId="1" fontId="9" fillId="0" borderId="13" xfId="0" applyNumberFormat="1" applyFont="1" applyFill="1" applyBorder="1" applyAlignment="1">
      <alignment horizontal="center" vertical="center"/>
    </xf>
    <xf numFmtId="1" fontId="9" fillId="0" borderId="14" xfId="0" applyNumberFormat="1" applyFont="1" applyFill="1" applyBorder="1" applyAlignment="1">
      <alignment horizontal="center" vertical="center"/>
    </xf>
    <xf numFmtId="1" fontId="9" fillId="0" borderId="14" xfId="0" applyNumberFormat="1" applyFont="1" applyFill="1" applyBorder="1" applyAlignment="1">
      <alignment vertical="center" wrapText="1"/>
    </xf>
    <xf numFmtId="0" fontId="8" fillId="0" borderId="14" xfId="0" applyNumberFormat="1" applyFont="1" applyFill="1" applyBorder="1" applyAlignment="1">
      <alignment vertical="center" wrapText="1"/>
    </xf>
    <xf numFmtId="177" fontId="10" fillId="0" borderId="0" xfId="0" applyNumberFormat="1" applyFont="1" applyAlignment="1">
      <alignment/>
    </xf>
    <xf numFmtId="0" fontId="9" fillId="0" borderId="14" xfId="0" applyFont="1" applyFill="1" applyBorder="1" applyAlignment="1">
      <alignment vertical="center" wrapText="1"/>
    </xf>
    <xf numFmtId="176" fontId="7" fillId="0" borderId="0" xfId="0" applyNumberFormat="1" applyFont="1" applyAlignment="1">
      <alignment/>
    </xf>
    <xf numFmtId="0" fontId="9" fillId="0" borderId="16" xfId="0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vertical="center" wrapText="1"/>
    </xf>
    <xf numFmtId="177" fontId="9" fillId="0" borderId="18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wrapText="1"/>
    </xf>
    <xf numFmtId="176" fontId="0" fillId="0" borderId="0" xfId="0" applyNumberFormat="1" applyFill="1" applyAlignment="1">
      <alignment horizontal="right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wrapText="1"/>
    </xf>
    <xf numFmtId="177" fontId="0" fillId="0" borderId="0" xfId="0" applyNumberFormat="1" applyFill="1" applyAlignment="1">
      <alignment/>
    </xf>
    <xf numFmtId="176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177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wrapText="1"/>
    </xf>
    <xf numFmtId="176" fontId="0" fillId="0" borderId="0" xfId="0" applyNumberFormat="1" applyFont="1" applyFill="1" applyAlignment="1">
      <alignment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177" fontId="0" fillId="0" borderId="0" xfId="0" applyNumberFormat="1" applyFont="1" applyAlignment="1">
      <alignment/>
    </xf>
    <xf numFmtId="178" fontId="12" fillId="0" borderId="0" xfId="0" applyNumberFormat="1" applyFont="1" applyAlignment="1">
      <alignment/>
    </xf>
    <xf numFmtId="0" fontId="5" fillId="0" borderId="21" xfId="0" applyFont="1" applyFill="1" applyBorder="1" applyAlignment="1">
      <alignment horizontal="center" vertical="center"/>
    </xf>
    <xf numFmtId="177" fontId="5" fillId="0" borderId="22" xfId="0" applyNumberFormat="1" applyFont="1" applyFill="1" applyBorder="1" applyAlignment="1">
      <alignment horizontal="right"/>
    </xf>
    <xf numFmtId="179" fontId="0" fillId="0" borderId="0" xfId="0" applyNumberFormat="1" applyFont="1" applyAlignment="1">
      <alignment/>
    </xf>
    <xf numFmtId="178" fontId="7" fillId="0" borderId="0" xfId="0" applyNumberFormat="1" applyFont="1" applyAlignment="1">
      <alignment/>
    </xf>
    <xf numFmtId="0" fontId="5" fillId="0" borderId="23" xfId="0" applyFont="1" applyFill="1" applyBorder="1" applyAlignment="1">
      <alignment horizontal="left" wrapText="1"/>
    </xf>
    <xf numFmtId="0" fontId="7" fillId="33" borderId="0" xfId="0" applyFont="1" applyFill="1" applyAlignment="1">
      <alignment/>
    </xf>
    <xf numFmtId="0" fontId="13" fillId="0" borderId="21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right"/>
    </xf>
    <xf numFmtId="177" fontId="0" fillId="0" borderId="0" xfId="0" applyNumberFormat="1" applyFill="1" applyAlignment="1">
      <alignment horizontal="right"/>
    </xf>
    <xf numFmtId="0" fontId="5" fillId="0" borderId="24" xfId="0" applyFont="1" applyFill="1" applyBorder="1" applyAlignment="1">
      <alignment horizontal="center" vertical="center"/>
    </xf>
    <xf numFmtId="49" fontId="14" fillId="0" borderId="25" xfId="0" applyNumberFormat="1" applyFont="1" applyFill="1" applyBorder="1" applyAlignment="1">
      <alignment vertical="center" wrapText="1"/>
    </xf>
    <xf numFmtId="49" fontId="5" fillId="0" borderId="26" xfId="0" applyNumberFormat="1" applyFont="1" applyFill="1" applyBorder="1" applyAlignment="1">
      <alignment horizontal="center"/>
    </xf>
    <xf numFmtId="49" fontId="5" fillId="0" borderId="25" xfId="0" applyNumberFormat="1" applyFont="1" applyFill="1" applyBorder="1" applyAlignment="1">
      <alignment horizontal="center"/>
    </xf>
    <xf numFmtId="49" fontId="13" fillId="0" borderId="26" xfId="0" applyNumberFormat="1" applyFont="1" applyFill="1" applyBorder="1" applyAlignment="1">
      <alignment horizontal="center" wrapText="1"/>
    </xf>
    <xf numFmtId="49" fontId="13" fillId="0" borderId="25" xfId="0" applyNumberFormat="1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left" wrapText="1"/>
    </xf>
    <xf numFmtId="49" fontId="5" fillId="0" borderId="27" xfId="0" applyNumberFormat="1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 wrapText="1"/>
    </xf>
    <xf numFmtId="177" fontId="5" fillId="0" borderId="27" xfId="0" applyNumberFormat="1" applyFont="1" applyFill="1" applyBorder="1" applyAlignment="1">
      <alignment horizontal="right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3" fontId="3" fillId="0" borderId="30" xfId="0" applyNumberFormat="1" applyFont="1" applyFill="1" applyBorder="1" applyAlignment="1">
      <alignment horizontal="center" wrapText="1"/>
    </xf>
    <xf numFmtId="49" fontId="13" fillId="0" borderId="27" xfId="0" applyNumberFormat="1" applyFont="1" applyFill="1" applyBorder="1" applyAlignment="1">
      <alignment vertical="center"/>
    </xf>
    <xf numFmtId="49" fontId="13" fillId="0" borderId="27" xfId="0" applyNumberFormat="1" applyFont="1" applyFill="1" applyBorder="1" applyAlignment="1">
      <alignment horizontal="center"/>
    </xf>
    <xf numFmtId="177" fontId="13" fillId="0" borderId="27" xfId="0" applyNumberFormat="1" applyFont="1" applyFill="1" applyBorder="1" applyAlignment="1">
      <alignment horizontal="right"/>
    </xf>
    <xf numFmtId="0" fontId="5" fillId="0" borderId="27" xfId="0" applyFont="1" applyFill="1" applyBorder="1" applyAlignment="1">
      <alignment vertical="center" wrapText="1"/>
    </xf>
    <xf numFmtId="49" fontId="4" fillId="33" borderId="27" xfId="53" applyNumberFormat="1" applyFont="1" applyFill="1" applyBorder="1" applyAlignment="1">
      <alignment horizontal="left" vertical="center" wrapText="1"/>
      <protection/>
    </xf>
    <xf numFmtId="0" fontId="5" fillId="0" borderId="27" xfId="0" applyFont="1" applyFill="1" applyBorder="1" applyAlignment="1">
      <alignment horizontal="left" vertical="center" wrapText="1"/>
    </xf>
    <xf numFmtId="177" fontId="5" fillId="33" borderId="27" xfId="0" applyNumberFormat="1" applyFont="1" applyFill="1" applyBorder="1" applyAlignment="1">
      <alignment horizontal="right"/>
    </xf>
    <xf numFmtId="0" fontId="5" fillId="33" borderId="27" xfId="0" applyFont="1" applyFill="1" applyBorder="1" applyAlignment="1">
      <alignment horizontal="left" wrapText="1"/>
    </xf>
    <xf numFmtId="0" fontId="5" fillId="33" borderId="27" xfId="0" applyFont="1" applyFill="1" applyBorder="1" applyAlignment="1">
      <alignment horizontal="center" wrapText="1"/>
    </xf>
    <xf numFmtId="0" fontId="13" fillId="0" borderId="27" xfId="0" applyFont="1" applyFill="1" applyBorder="1" applyAlignment="1">
      <alignment horizontal="left" vertical="center" wrapText="1"/>
    </xf>
    <xf numFmtId="0" fontId="13" fillId="0" borderId="27" xfId="0" applyFont="1" applyFill="1" applyBorder="1" applyAlignment="1">
      <alignment horizontal="center" wrapText="1"/>
    </xf>
    <xf numFmtId="49" fontId="13" fillId="0" borderId="27" xfId="0" applyNumberFormat="1" applyFont="1" applyFill="1" applyBorder="1" applyAlignment="1">
      <alignment vertical="center" wrapText="1"/>
    </xf>
    <xf numFmtId="49" fontId="13" fillId="0" borderId="27" xfId="0" applyNumberFormat="1" applyFont="1" applyFill="1" applyBorder="1" applyAlignment="1">
      <alignment horizontal="center" wrapText="1"/>
    </xf>
    <xf numFmtId="49" fontId="5" fillId="0" borderId="27" xfId="0" applyNumberFormat="1" applyFont="1" applyFill="1" applyBorder="1" applyAlignment="1">
      <alignment vertical="center" wrapText="1"/>
    </xf>
    <xf numFmtId="49" fontId="5" fillId="0" borderId="27" xfId="0" applyNumberFormat="1" applyFont="1" applyFill="1" applyBorder="1" applyAlignment="1">
      <alignment horizontal="center" wrapText="1"/>
    </xf>
    <xf numFmtId="0" fontId="5" fillId="0" borderId="27" xfId="0" applyFont="1" applyFill="1" applyBorder="1" applyAlignment="1" applyProtection="1">
      <alignment vertical="center" wrapText="1"/>
      <protection locked="0"/>
    </xf>
    <xf numFmtId="0" fontId="5" fillId="0" borderId="27" xfId="0" applyFont="1" applyFill="1" applyBorder="1" applyAlignment="1" applyProtection="1">
      <alignment horizontal="center" wrapText="1"/>
      <protection locked="0"/>
    </xf>
    <xf numFmtId="177" fontId="5" fillId="34" borderId="27" xfId="0" applyNumberFormat="1" applyFont="1" applyFill="1" applyBorder="1" applyAlignment="1">
      <alignment horizontal="right"/>
    </xf>
    <xf numFmtId="49" fontId="5" fillId="0" borderId="27" xfId="33" applyNumberFormat="1" applyFont="1" applyBorder="1" applyAlignment="1">
      <alignment horizontal="left" vertical="center" wrapText="1"/>
      <protection/>
    </xf>
    <xf numFmtId="49" fontId="5" fillId="33" borderId="27" xfId="0" applyNumberFormat="1" applyFont="1" applyFill="1" applyBorder="1" applyAlignment="1">
      <alignment horizontal="center"/>
    </xf>
    <xf numFmtId="0" fontId="5" fillId="33" borderId="27" xfId="0" applyFont="1" applyFill="1" applyBorder="1" applyAlignment="1" applyProtection="1">
      <alignment horizontal="center" wrapText="1"/>
      <protection locked="0"/>
    </xf>
    <xf numFmtId="0" fontId="13" fillId="0" borderId="27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horizontal="left" wrapText="1"/>
    </xf>
    <xf numFmtId="0" fontId="5" fillId="33" borderId="23" xfId="0" applyFont="1" applyFill="1" applyBorder="1" applyAlignment="1">
      <alignment horizontal="left" wrapText="1"/>
    </xf>
    <xf numFmtId="49" fontId="5" fillId="0" borderId="31" xfId="0" applyNumberFormat="1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center"/>
    </xf>
    <xf numFmtId="49" fontId="5" fillId="0" borderId="31" xfId="0" applyNumberFormat="1" applyFont="1" applyFill="1" applyBorder="1" applyAlignment="1">
      <alignment horizontal="center" wrapText="1"/>
    </xf>
    <xf numFmtId="49" fontId="5" fillId="0" borderId="23" xfId="0" applyNumberFormat="1" applyFont="1" applyFill="1" applyBorder="1" applyAlignment="1">
      <alignment horizontal="center" wrapText="1"/>
    </xf>
    <xf numFmtId="49" fontId="5" fillId="0" borderId="32" xfId="0" applyNumberFormat="1" applyFont="1" applyFill="1" applyBorder="1" applyAlignment="1">
      <alignment horizontal="justify" vertical="center" wrapText="1"/>
    </xf>
    <xf numFmtId="49" fontId="13" fillId="0" borderId="32" xfId="0" applyNumberFormat="1" applyFont="1" applyFill="1" applyBorder="1" applyAlignment="1">
      <alignment horizontal="justify" vertical="center" wrapText="1"/>
    </xf>
    <xf numFmtId="49" fontId="5" fillId="0" borderId="0" xfId="0" applyNumberFormat="1" applyFont="1" applyFill="1" applyAlignment="1">
      <alignment/>
    </xf>
    <xf numFmtId="0" fontId="15" fillId="0" borderId="19" xfId="0" applyFont="1" applyBorder="1" applyAlignment="1">
      <alignment horizontal="center" vertical="center"/>
    </xf>
    <xf numFmtId="49" fontId="15" fillId="0" borderId="33" xfId="0" applyNumberFormat="1" applyFont="1" applyFill="1" applyBorder="1" applyAlignment="1">
      <alignment horizontal="center" vertical="center" wrapText="1"/>
    </xf>
    <xf numFmtId="49" fontId="16" fillId="0" borderId="34" xfId="0" applyNumberFormat="1" applyFont="1" applyFill="1" applyBorder="1" applyAlignment="1">
      <alignment horizontal="center" vertical="center" wrapText="1"/>
    </xf>
    <xf numFmtId="49" fontId="16" fillId="0" borderId="33" xfId="0" applyNumberFormat="1" applyFont="1" applyFill="1" applyBorder="1" applyAlignment="1">
      <alignment horizontal="center" vertical="center" wrapText="1"/>
    </xf>
    <xf numFmtId="49" fontId="15" fillId="0" borderId="35" xfId="0" applyNumberFormat="1" applyFont="1" applyFill="1" applyBorder="1" applyAlignment="1">
      <alignment horizontal="center" vertical="center" wrapText="1"/>
    </xf>
    <xf numFmtId="49" fontId="15" fillId="0" borderId="36" xfId="0" applyNumberFormat="1" applyFont="1" applyFill="1" applyBorder="1" applyAlignment="1">
      <alignment horizontal="center" vertical="center" wrapText="1"/>
    </xf>
    <xf numFmtId="176" fontId="15" fillId="0" borderId="37" xfId="0" applyNumberFormat="1" applyFont="1" applyFill="1" applyBorder="1" applyAlignment="1">
      <alignment horizontal="center" wrapText="1"/>
    </xf>
    <xf numFmtId="176" fontId="3" fillId="0" borderId="0" xfId="0" applyNumberFormat="1" applyFont="1" applyFill="1" applyAlignment="1">
      <alignment horizontal="right"/>
    </xf>
    <xf numFmtId="177" fontId="5" fillId="35" borderId="27" xfId="0" applyNumberFormat="1" applyFont="1" applyFill="1" applyBorder="1" applyAlignment="1">
      <alignment horizontal="right"/>
    </xf>
    <xf numFmtId="177" fontId="13" fillId="36" borderId="27" xfId="0" applyNumberFormat="1" applyFont="1" applyFill="1" applyBorder="1" applyAlignment="1">
      <alignment horizontal="right"/>
    </xf>
    <xf numFmtId="177" fontId="7" fillId="37" borderId="0" xfId="0" applyNumberFormat="1" applyFont="1" applyFill="1" applyAlignment="1">
      <alignment/>
    </xf>
    <xf numFmtId="0" fontId="7" fillId="38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49" fontId="5" fillId="0" borderId="0" xfId="0" applyNumberFormat="1" applyFont="1" applyFill="1" applyAlignment="1">
      <alignment horizontal="right"/>
    </xf>
    <xf numFmtId="177" fontId="5" fillId="39" borderId="27" xfId="0" applyNumberFormat="1" applyFont="1" applyFill="1" applyBorder="1" applyAlignment="1">
      <alignment horizontal="right"/>
    </xf>
    <xf numFmtId="177" fontId="13" fillId="39" borderId="27" xfId="0" applyNumberFormat="1" applyFont="1" applyFill="1" applyBorder="1" applyAlignment="1">
      <alignment horizontal="right"/>
    </xf>
    <xf numFmtId="177" fontId="5" fillId="40" borderId="27" xfId="0" applyNumberFormat="1" applyFont="1" applyFill="1" applyBorder="1" applyAlignment="1">
      <alignment horizontal="right"/>
    </xf>
    <xf numFmtId="180" fontId="5" fillId="39" borderId="27" xfId="0" applyNumberFormat="1" applyFont="1" applyFill="1" applyBorder="1" applyAlignment="1">
      <alignment horizontal="right"/>
    </xf>
    <xf numFmtId="181" fontId="13" fillId="0" borderId="38" xfId="0" applyNumberFormat="1" applyFont="1" applyFill="1" applyBorder="1" applyAlignment="1">
      <alignment horizontal="right" wrapText="1"/>
    </xf>
    <xf numFmtId="0" fontId="5" fillId="38" borderId="27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1"/>
  <sheetViews>
    <sheetView zoomScalePageLayoutView="0" workbookViewId="0" topLeftCell="A38">
      <selection activeCell="D64" sqref="D64"/>
    </sheetView>
  </sheetViews>
  <sheetFormatPr defaultColWidth="9.00390625" defaultRowHeight="12.75"/>
  <cols>
    <col min="1" max="1" width="6.00390625" style="1" customWidth="1"/>
    <col min="2" max="2" width="11.625" style="2" customWidth="1"/>
    <col min="3" max="3" width="74.75390625" style="3" customWidth="1"/>
    <col min="4" max="4" width="22.75390625" style="4" customWidth="1"/>
    <col min="5" max="5" width="12.125" style="5" customWidth="1"/>
    <col min="6" max="6" width="20.75390625" style="5" customWidth="1"/>
    <col min="7" max="7" width="12.125" style="5" customWidth="1"/>
    <col min="8" max="8" width="11.125" style="5" customWidth="1"/>
    <col min="9" max="9" width="13.25390625" style="6" customWidth="1"/>
    <col min="10" max="14" width="9.125" style="6" customWidth="1"/>
  </cols>
  <sheetData>
    <row r="1" ht="12.75">
      <c r="D1" s="7" t="s">
        <v>0</v>
      </c>
    </row>
    <row r="2" ht="12.75">
      <c r="D2" s="7" t="s">
        <v>1</v>
      </c>
    </row>
    <row r="3" ht="12.75">
      <c r="D3" s="7" t="s">
        <v>2</v>
      </c>
    </row>
    <row r="4" spans="1:14" s="12" customFormat="1" ht="15">
      <c r="A4" s="8"/>
      <c r="B4" s="9"/>
      <c r="C4" s="10"/>
      <c r="D4" s="10"/>
      <c r="E4"/>
      <c r="F4"/>
      <c r="G4"/>
      <c r="H4"/>
      <c r="I4"/>
      <c r="J4"/>
      <c r="K4" s="11"/>
      <c r="L4" s="11"/>
      <c r="M4" s="11"/>
      <c r="N4" s="11"/>
    </row>
    <row r="5" spans="1:14" s="15" customFormat="1" ht="15" customHeight="1">
      <c r="A5" s="155" t="s">
        <v>3</v>
      </c>
      <c r="B5" s="155"/>
      <c r="C5" s="155"/>
      <c r="D5" s="155"/>
      <c r="E5" s="13"/>
      <c r="F5" s="13"/>
      <c r="G5" s="13"/>
      <c r="H5" s="13"/>
      <c r="I5" s="13"/>
      <c r="J5" s="13"/>
      <c r="K5" s="14"/>
      <c r="L5" s="14"/>
      <c r="M5" s="14"/>
      <c r="N5" s="14"/>
    </row>
    <row r="6" spans="1:14" s="15" customFormat="1" ht="15" customHeight="1">
      <c r="A6" s="155" t="s">
        <v>4</v>
      </c>
      <c r="B6" s="155"/>
      <c r="C6" s="155"/>
      <c r="D6" s="155"/>
      <c r="E6" s="13"/>
      <c r="F6" s="13"/>
      <c r="G6" s="13"/>
      <c r="H6" s="13"/>
      <c r="I6" s="13"/>
      <c r="J6" s="13"/>
      <c r="K6" s="14"/>
      <c r="L6" s="14"/>
      <c r="M6" s="14"/>
      <c r="N6" s="14"/>
    </row>
    <row r="7" spans="1:14" s="15" customFormat="1" ht="17.25" customHeight="1">
      <c r="A7" s="156" t="s">
        <v>5</v>
      </c>
      <c r="B7" s="156"/>
      <c r="C7" s="156"/>
      <c r="D7" s="156"/>
      <c r="E7" s="13"/>
      <c r="F7" s="13"/>
      <c r="G7" s="13"/>
      <c r="H7" s="13"/>
      <c r="I7" s="13"/>
      <c r="J7" s="13"/>
      <c r="K7" s="14"/>
      <c r="L7" s="14"/>
      <c r="M7" s="14"/>
      <c r="N7" s="14"/>
    </row>
    <row r="8" spans="1:14" s="15" customFormat="1" ht="15.75">
      <c r="A8" s="16"/>
      <c r="B8" s="17"/>
      <c r="C8" s="16"/>
      <c r="D8" s="18" t="s">
        <v>6</v>
      </c>
      <c r="E8" s="13"/>
      <c r="F8" s="13"/>
      <c r="G8" s="13"/>
      <c r="H8" s="13"/>
      <c r="I8" s="13"/>
      <c r="J8" s="13"/>
      <c r="K8" s="14"/>
      <c r="L8" s="14"/>
      <c r="M8" s="14"/>
      <c r="N8" s="14"/>
    </row>
    <row r="9" spans="1:14" s="24" customFormat="1" ht="46.5" customHeight="1">
      <c r="A9" s="19" t="s">
        <v>7</v>
      </c>
      <c r="B9" s="20" t="s">
        <v>8</v>
      </c>
      <c r="C9" s="21"/>
      <c r="D9" s="22" t="s">
        <v>9</v>
      </c>
      <c r="E9" s="13"/>
      <c r="F9" s="13"/>
      <c r="G9" s="13"/>
      <c r="H9" s="13"/>
      <c r="I9" s="13"/>
      <c r="J9" s="13"/>
      <c r="K9" s="23"/>
      <c r="L9" s="23"/>
      <c r="M9" s="23"/>
      <c r="N9" s="23"/>
    </row>
    <row r="10" spans="1:14" s="31" customFormat="1" ht="15.75">
      <c r="A10" s="25" t="s">
        <v>10</v>
      </c>
      <c r="B10" s="26" t="s">
        <v>11</v>
      </c>
      <c r="C10" s="27" t="s">
        <v>12</v>
      </c>
      <c r="D10" s="28">
        <f>D11+D12+D13+D14+D16+D17</f>
        <v>88487.725</v>
      </c>
      <c r="E10" s="13"/>
      <c r="F10" s="29"/>
      <c r="G10" s="13"/>
      <c r="H10" s="13"/>
      <c r="I10" s="13"/>
      <c r="J10" s="13"/>
      <c r="K10" s="30"/>
      <c r="L10" s="30"/>
      <c r="M10" s="30"/>
      <c r="N10" s="30"/>
    </row>
    <row r="11" spans="1:14" s="13" customFormat="1" ht="36.75" customHeight="1">
      <c r="A11" s="32"/>
      <c r="B11" s="33" t="s">
        <v>13</v>
      </c>
      <c r="C11" s="34" t="s">
        <v>14</v>
      </c>
      <c r="D11" s="35">
        <v>2767</v>
      </c>
      <c r="K11" s="36"/>
      <c r="L11" s="36"/>
      <c r="M11" s="36"/>
      <c r="N11" s="36"/>
    </row>
    <row r="12" spans="1:14" s="13" customFormat="1" ht="46.5" customHeight="1">
      <c r="A12" s="32"/>
      <c r="B12" s="33" t="s">
        <v>15</v>
      </c>
      <c r="C12" s="34" t="s">
        <v>16</v>
      </c>
      <c r="D12" s="35">
        <v>5947.290000000001</v>
      </c>
      <c r="K12" s="36"/>
      <c r="L12" s="36"/>
      <c r="M12" s="36"/>
      <c r="N12" s="36"/>
    </row>
    <row r="13" spans="1:14" s="13" customFormat="1" ht="51" customHeight="1">
      <c r="A13" s="32"/>
      <c r="B13" s="33" t="s">
        <v>17</v>
      </c>
      <c r="C13" s="34" t="s">
        <v>18</v>
      </c>
      <c r="D13" s="35">
        <v>29842.6</v>
      </c>
      <c r="K13" s="36"/>
      <c r="L13" s="36"/>
      <c r="M13" s="36"/>
      <c r="N13" s="36"/>
    </row>
    <row r="14" spans="1:14" s="13" customFormat="1" ht="32.25" customHeight="1">
      <c r="A14" s="32"/>
      <c r="B14" s="33" t="s">
        <v>19</v>
      </c>
      <c r="C14" s="37" t="s">
        <v>20</v>
      </c>
      <c r="D14" s="35">
        <v>9567.98</v>
      </c>
      <c r="K14" s="36"/>
      <c r="L14" s="36"/>
      <c r="M14" s="36"/>
      <c r="N14" s="36"/>
    </row>
    <row r="15" spans="1:14" s="13" customFormat="1" ht="31.5" hidden="1">
      <c r="A15" s="32"/>
      <c r="B15" s="33" t="s">
        <v>21</v>
      </c>
      <c r="C15" s="37" t="s">
        <v>22</v>
      </c>
      <c r="D15" s="35"/>
      <c r="K15" s="36"/>
      <c r="L15" s="36"/>
      <c r="M15" s="36"/>
      <c r="N15" s="36"/>
    </row>
    <row r="16" spans="1:14" s="13" customFormat="1" ht="15.75">
      <c r="A16" s="32"/>
      <c r="B16" s="33" t="s">
        <v>21</v>
      </c>
      <c r="C16" s="37" t="s">
        <v>23</v>
      </c>
      <c r="D16" s="35">
        <v>2000</v>
      </c>
      <c r="K16" s="36"/>
      <c r="L16" s="36"/>
      <c r="M16" s="36"/>
      <c r="N16" s="36"/>
    </row>
    <row r="17" spans="1:14" s="13" customFormat="1" ht="15.75">
      <c r="A17" s="32"/>
      <c r="B17" s="33" t="s">
        <v>24</v>
      </c>
      <c r="C17" s="37" t="s">
        <v>25</v>
      </c>
      <c r="D17" s="35">
        <v>38362.855</v>
      </c>
      <c r="K17" s="36"/>
      <c r="L17" s="36"/>
      <c r="M17" s="36"/>
      <c r="N17" s="36"/>
    </row>
    <row r="18" spans="1:14" s="13" customFormat="1" ht="15.75">
      <c r="A18" s="25" t="s">
        <v>26</v>
      </c>
      <c r="B18" s="26" t="s">
        <v>27</v>
      </c>
      <c r="C18" s="38" t="s">
        <v>28</v>
      </c>
      <c r="D18" s="28">
        <f>D19</f>
        <v>757.9</v>
      </c>
      <c r="K18" s="36"/>
      <c r="L18" s="36"/>
      <c r="M18" s="36"/>
      <c r="N18" s="36"/>
    </row>
    <row r="19" spans="1:14" s="13" customFormat="1" ht="15.75">
      <c r="A19" s="32"/>
      <c r="B19" s="33" t="s">
        <v>29</v>
      </c>
      <c r="C19" s="37" t="s">
        <v>30</v>
      </c>
      <c r="D19" s="35">
        <v>757.9</v>
      </c>
      <c r="F19" s="29"/>
      <c r="K19" s="36"/>
      <c r="L19" s="36"/>
      <c r="M19" s="36"/>
      <c r="N19" s="36"/>
    </row>
    <row r="20" spans="1:14" s="31" customFormat="1" ht="31.5">
      <c r="A20" s="25" t="s">
        <v>31</v>
      </c>
      <c r="B20" s="26" t="s">
        <v>32</v>
      </c>
      <c r="C20" s="39" t="s">
        <v>33</v>
      </c>
      <c r="D20" s="28">
        <f>D21+D22</f>
        <v>770</v>
      </c>
      <c r="E20" s="13"/>
      <c r="F20" s="29"/>
      <c r="G20" s="13"/>
      <c r="H20" s="13"/>
      <c r="I20" s="13"/>
      <c r="J20" s="13"/>
      <c r="K20" s="30"/>
      <c r="L20" s="30"/>
      <c r="M20" s="30"/>
      <c r="N20" s="30"/>
    </row>
    <row r="21" spans="1:14" s="13" customFormat="1" ht="15.75">
      <c r="A21" s="32"/>
      <c r="B21" s="33" t="s">
        <v>34</v>
      </c>
      <c r="C21" s="34" t="s">
        <v>35</v>
      </c>
      <c r="D21" s="35"/>
      <c r="K21" s="36"/>
      <c r="L21" s="36"/>
      <c r="M21" s="36"/>
      <c r="N21" s="36"/>
    </row>
    <row r="22" spans="1:14" s="13" customFormat="1" ht="31.5">
      <c r="A22" s="32"/>
      <c r="B22" s="33" t="s">
        <v>36</v>
      </c>
      <c r="C22" s="40" t="s">
        <v>37</v>
      </c>
      <c r="D22" s="35">
        <v>770</v>
      </c>
      <c r="K22" s="36"/>
      <c r="L22" s="36"/>
      <c r="M22" s="36"/>
      <c r="N22" s="36"/>
    </row>
    <row r="23" spans="1:14" s="31" customFormat="1" ht="15.75">
      <c r="A23" s="25" t="s">
        <v>38</v>
      </c>
      <c r="B23" s="26" t="s">
        <v>39</v>
      </c>
      <c r="C23" s="39" t="s">
        <v>40</v>
      </c>
      <c r="D23" s="28">
        <f>D24+D27</f>
        <v>1269.0900000000001</v>
      </c>
      <c r="E23" s="13"/>
      <c r="F23" s="29"/>
      <c r="G23" s="13"/>
      <c r="H23" s="13"/>
      <c r="I23" s="13"/>
      <c r="J23" s="13"/>
      <c r="K23" s="30"/>
      <c r="L23" s="30"/>
      <c r="M23" s="30"/>
      <c r="N23" s="30"/>
    </row>
    <row r="24" spans="1:14" s="13" customFormat="1" ht="15.75">
      <c r="A24" s="32"/>
      <c r="B24" s="33" t="s">
        <v>41</v>
      </c>
      <c r="C24" s="34" t="s">
        <v>42</v>
      </c>
      <c r="D24" s="35">
        <v>660</v>
      </c>
      <c r="K24" s="36"/>
      <c r="L24" s="36"/>
      <c r="M24" s="36"/>
      <c r="N24" s="36"/>
    </row>
    <row r="25" spans="1:14" s="31" customFormat="1" ht="18.75" customHeight="1" hidden="1">
      <c r="A25" s="25"/>
      <c r="B25" s="33" t="s">
        <v>43</v>
      </c>
      <c r="C25" s="34" t="s">
        <v>44</v>
      </c>
      <c r="D25" s="35"/>
      <c r="E25" s="13"/>
      <c r="F25" s="13"/>
      <c r="G25" s="13"/>
      <c r="H25" s="13"/>
      <c r="I25" s="13"/>
      <c r="J25" s="13"/>
      <c r="K25" s="30"/>
      <c r="L25" s="30"/>
      <c r="M25" s="30"/>
      <c r="N25" s="30"/>
    </row>
    <row r="26" spans="1:14" s="31" customFormat="1" ht="18.75" customHeight="1" hidden="1">
      <c r="A26" s="25"/>
      <c r="B26" s="33" t="s">
        <v>43</v>
      </c>
      <c r="C26" s="41" t="s">
        <v>45</v>
      </c>
      <c r="D26" s="35"/>
      <c r="E26" s="13"/>
      <c r="F26" s="13"/>
      <c r="G26" s="13"/>
      <c r="H26" s="13"/>
      <c r="I26" s="13"/>
      <c r="J26" s="13"/>
      <c r="K26" s="30"/>
      <c r="L26" s="30"/>
      <c r="M26" s="30"/>
      <c r="N26" s="30"/>
    </row>
    <row r="27" spans="1:14" s="31" customFormat="1" ht="18.75" customHeight="1">
      <c r="A27" s="25"/>
      <c r="B27" s="33" t="s">
        <v>43</v>
      </c>
      <c r="C27" s="41" t="s">
        <v>46</v>
      </c>
      <c r="D27" s="35">
        <v>609.09</v>
      </c>
      <c r="E27" s="13"/>
      <c r="F27" s="13"/>
      <c r="G27" s="13"/>
      <c r="H27" s="13"/>
      <c r="I27" s="13"/>
      <c r="J27" s="13"/>
      <c r="K27" s="30"/>
      <c r="L27" s="30"/>
      <c r="M27" s="30"/>
      <c r="N27" s="30"/>
    </row>
    <row r="28" spans="1:14" s="31" customFormat="1" ht="18.75" customHeight="1">
      <c r="A28" s="42" t="s">
        <v>38</v>
      </c>
      <c r="B28" s="43" t="s">
        <v>47</v>
      </c>
      <c r="C28" s="44" t="s">
        <v>48</v>
      </c>
      <c r="D28" s="28">
        <f>D29+D30+D31</f>
        <v>77007.39199999999</v>
      </c>
      <c r="E28" s="13"/>
      <c r="F28" s="29"/>
      <c r="G28" s="13"/>
      <c r="H28" s="13"/>
      <c r="I28" s="13"/>
      <c r="J28" s="13"/>
      <c r="K28" s="30"/>
      <c r="L28" s="30"/>
      <c r="M28" s="30"/>
      <c r="N28" s="30"/>
    </row>
    <row r="29" spans="1:14" s="31" customFormat="1" ht="18.75" customHeight="1">
      <c r="A29" s="25"/>
      <c r="B29" s="33" t="s">
        <v>49</v>
      </c>
      <c r="C29" s="45" t="s">
        <v>50</v>
      </c>
      <c r="D29" s="35">
        <v>7084.412</v>
      </c>
      <c r="E29" s="13"/>
      <c r="F29" s="13"/>
      <c r="G29" s="13"/>
      <c r="H29" s="13"/>
      <c r="I29" s="13"/>
      <c r="J29" s="13"/>
      <c r="K29" s="30"/>
      <c r="L29" s="30"/>
      <c r="M29" s="30"/>
      <c r="N29" s="30"/>
    </row>
    <row r="30" spans="1:14" s="31" customFormat="1" ht="18.75" customHeight="1">
      <c r="A30" s="25"/>
      <c r="B30" s="33" t="s">
        <v>51</v>
      </c>
      <c r="C30" s="45" t="s">
        <v>52</v>
      </c>
      <c r="D30" s="35">
        <v>35073.67</v>
      </c>
      <c r="E30" s="13"/>
      <c r="F30" s="13"/>
      <c r="G30" s="13"/>
      <c r="H30" s="13"/>
      <c r="I30" s="13"/>
      <c r="J30" s="13"/>
      <c r="K30" s="30"/>
      <c r="L30" s="30"/>
      <c r="M30" s="30"/>
      <c r="N30" s="30"/>
    </row>
    <row r="31" spans="1:14" s="31" customFormat="1" ht="18.75" customHeight="1">
      <c r="A31" s="32"/>
      <c r="B31" s="33" t="s">
        <v>51</v>
      </c>
      <c r="C31" s="41" t="s">
        <v>53</v>
      </c>
      <c r="D31" s="35">
        <v>34849.31</v>
      </c>
      <c r="E31" s="13"/>
      <c r="F31" s="13"/>
      <c r="G31" s="13"/>
      <c r="H31" s="13"/>
      <c r="I31" s="13"/>
      <c r="J31" s="13"/>
      <c r="K31" s="30"/>
      <c r="L31" s="30"/>
      <c r="M31" s="30"/>
      <c r="N31" s="30"/>
    </row>
    <row r="32" spans="1:14" s="31" customFormat="1" ht="18.75" customHeight="1" hidden="1">
      <c r="A32" s="25" t="s">
        <v>54</v>
      </c>
      <c r="B32" s="26" t="s">
        <v>55</v>
      </c>
      <c r="C32" s="39" t="s">
        <v>56</v>
      </c>
      <c r="D32" s="28">
        <v>0</v>
      </c>
      <c r="K32" s="30"/>
      <c r="L32" s="30"/>
      <c r="M32" s="30"/>
      <c r="N32" s="30"/>
    </row>
    <row r="33" spans="1:14" s="31" customFormat="1" ht="15.75" hidden="1">
      <c r="A33" s="32"/>
      <c r="B33" s="33" t="s">
        <v>57</v>
      </c>
      <c r="C33" s="41" t="s">
        <v>58</v>
      </c>
      <c r="D33" s="35"/>
      <c r="E33" s="13"/>
      <c r="F33" s="13"/>
      <c r="G33" s="13"/>
      <c r="H33" s="13"/>
      <c r="I33" s="13"/>
      <c r="J33" s="13"/>
      <c r="K33" s="30"/>
      <c r="L33" s="30"/>
      <c r="M33" s="30"/>
      <c r="N33" s="30"/>
    </row>
    <row r="34" spans="1:14" s="31" customFormat="1" ht="15.75">
      <c r="A34" s="25" t="s">
        <v>59</v>
      </c>
      <c r="B34" s="26" t="s">
        <v>60</v>
      </c>
      <c r="C34" s="39" t="s">
        <v>61</v>
      </c>
      <c r="D34" s="28">
        <f>D35+D36+D38+D39</f>
        <v>510170.37</v>
      </c>
      <c r="F34" s="46"/>
      <c r="K34" s="30"/>
      <c r="L34" s="30"/>
      <c r="M34" s="30"/>
      <c r="N34" s="30"/>
    </row>
    <row r="35" spans="1:14" s="31" customFormat="1" ht="15.75">
      <c r="A35" s="32"/>
      <c r="B35" s="33" t="s">
        <v>62</v>
      </c>
      <c r="C35" s="34" t="s">
        <v>63</v>
      </c>
      <c r="D35" s="35">
        <v>91956.069</v>
      </c>
      <c r="E35" s="13"/>
      <c r="F35" s="13"/>
      <c r="G35" s="13"/>
      <c r="H35" s="13"/>
      <c r="I35" s="13"/>
      <c r="J35" s="13"/>
      <c r="K35" s="30"/>
      <c r="L35" s="30"/>
      <c r="M35" s="30"/>
      <c r="N35" s="30"/>
    </row>
    <row r="36" spans="1:14" s="31" customFormat="1" ht="15.75">
      <c r="A36" s="32"/>
      <c r="B36" s="33" t="s">
        <v>64</v>
      </c>
      <c r="C36" s="41" t="s">
        <v>65</v>
      </c>
      <c r="D36" s="35">
        <v>392906.208</v>
      </c>
      <c r="E36" s="13"/>
      <c r="F36" s="13"/>
      <c r="G36" s="13"/>
      <c r="H36" s="13"/>
      <c r="I36" s="13"/>
      <c r="J36" s="13"/>
      <c r="K36" s="30"/>
      <c r="L36" s="30"/>
      <c r="M36" s="30"/>
      <c r="N36" s="30"/>
    </row>
    <row r="37" spans="1:14" s="31" customFormat="1" ht="15.75" hidden="1">
      <c r="A37" s="32"/>
      <c r="B37" s="33" t="s">
        <v>66</v>
      </c>
      <c r="C37" s="41" t="s">
        <v>67</v>
      </c>
      <c r="D37" s="35"/>
      <c r="E37" s="13"/>
      <c r="F37" s="13"/>
      <c r="G37" s="13"/>
      <c r="H37" s="13"/>
      <c r="I37" s="13"/>
      <c r="J37" s="13"/>
      <c r="K37" s="30"/>
      <c r="L37" s="30"/>
      <c r="M37" s="30"/>
      <c r="N37" s="30"/>
    </row>
    <row r="38" spans="1:14" s="31" customFormat="1" ht="15.75">
      <c r="A38" s="32"/>
      <c r="B38" s="33" t="s">
        <v>68</v>
      </c>
      <c r="C38" s="34" t="s">
        <v>69</v>
      </c>
      <c r="D38" s="35">
        <v>4177</v>
      </c>
      <c r="E38" s="13"/>
      <c r="F38" s="13"/>
      <c r="G38" s="13"/>
      <c r="H38" s="13"/>
      <c r="I38" s="13"/>
      <c r="J38" s="13"/>
      <c r="K38" s="30"/>
      <c r="L38" s="30"/>
      <c r="M38" s="30"/>
      <c r="N38" s="30"/>
    </row>
    <row r="39" spans="1:14" s="13" customFormat="1" ht="15.75">
      <c r="A39" s="32"/>
      <c r="B39" s="33" t="s">
        <v>70</v>
      </c>
      <c r="C39" s="34" t="s">
        <v>71</v>
      </c>
      <c r="D39" s="35">
        <v>21131.093</v>
      </c>
      <c r="K39" s="36"/>
      <c r="L39" s="36"/>
      <c r="M39" s="36"/>
      <c r="N39" s="36"/>
    </row>
    <row r="40" spans="1:14" s="31" customFormat="1" ht="15.75">
      <c r="A40" s="25" t="s">
        <v>54</v>
      </c>
      <c r="B40" s="26" t="s">
        <v>72</v>
      </c>
      <c r="C40" s="39" t="s">
        <v>73</v>
      </c>
      <c r="D40" s="28">
        <f>D41+D43</f>
        <v>23203.918999999998</v>
      </c>
      <c r="E40" s="13"/>
      <c r="F40" s="29"/>
      <c r="G40" s="13"/>
      <c r="H40" s="13"/>
      <c r="I40" s="13"/>
      <c r="J40" s="13"/>
      <c r="K40" s="30"/>
      <c r="L40" s="30"/>
      <c r="M40" s="30"/>
      <c r="N40" s="30"/>
    </row>
    <row r="41" spans="1:14" s="13" customFormat="1" ht="15.75">
      <c r="A41" s="32"/>
      <c r="B41" s="33" t="s">
        <v>74</v>
      </c>
      <c r="C41" s="41" t="s">
        <v>75</v>
      </c>
      <c r="D41" s="35">
        <v>17326.403</v>
      </c>
      <c r="K41" s="36"/>
      <c r="L41" s="36"/>
      <c r="M41" s="36"/>
      <c r="N41" s="36"/>
    </row>
    <row r="42" spans="1:14" s="13" customFormat="1" ht="15.75" hidden="1">
      <c r="A42" s="32"/>
      <c r="B42" s="33" t="s">
        <v>76</v>
      </c>
      <c r="C42" s="34" t="s">
        <v>77</v>
      </c>
      <c r="D42" s="35"/>
      <c r="K42" s="36"/>
      <c r="L42" s="36"/>
      <c r="M42" s="36"/>
      <c r="N42" s="36"/>
    </row>
    <row r="43" spans="1:14" s="13" customFormat="1" ht="15.75">
      <c r="A43" s="32"/>
      <c r="B43" s="33" t="s">
        <v>76</v>
      </c>
      <c r="C43" s="37" t="s">
        <v>78</v>
      </c>
      <c r="D43" s="35">
        <v>5877.516</v>
      </c>
      <c r="K43" s="36"/>
      <c r="L43" s="36"/>
      <c r="M43" s="36"/>
      <c r="N43" s="36"/>
    </row>
    <row r="44" spans="1:14" s="31" customFormat="1" ht="15.75">
      <c r="A44" s="25" t="s">
        <v>79</v>
      </c>
      <c r="B44" s="26" t="s">
        <v>80</v>
      </c>
      <c r="C44" s="39" t="s">
        <v>81</v>
      </c>
      <c r="D44" s="28">
        <f>D45+D46+D48+D50</f>
        <v>101041.6</v>
      </c>
      <c r="E44" s="13"/>
      <c r="F44" s="29"/>
      <c r="G44" s="13"/>
      <c r="H44" s="13"/>
      <c r="I44" s="13"/>
      <c r="J44" s="13"/>
      <c r="K44" s="30"/>
      <c r="L44" s="30"/>
      <c r="M44" s="30"/>
      <c r="N44" s="30"/>
    </row>
    <row r="45" spans="1:14" s="31" customFormat="1" ht="15.75">
      <c r="A45" s="25"/>
      <c r="B45" s="33" t="s">
        <v>82</v>
      </c>
      <c r="C45" s="37" t="s">
        <v>83</v>
      </c>
      <c r="D45" s="35">
        <v>22521</v>
      </c>
      <c r="E45" s="13"/>
      <c r="F45" s="13"/>
      <c r="G45" s="13"/>
      <c r="H45" s="13"/>
      <c r="I45" s="13"/>
      <c r="J45" s="13"/>
      <c r="K45" s="30"/>
      <c r="L45" s="30"/>
      <c r="M45" s="30"/>
      <c r="N45" s="30"/>
    </row>
    <row r="46" spans="1:14" s="13" customFormat="1" ht="15.75">
      <c r="A46" s="32"/>
      <c r="B46" s="33" t="s">
        <v>84</v>
      </c>
      <c r="C46" s="37" t="s">
        <v>85</v>
      </c>
      <c r="D46" s="35">
        <v>13284.9</v>
      </c>
      <c r="K46" s="36"/>
      <c r="L46" s="36"/>
      <c r="M46" s="36"/>
      <c r="N46" s="36"/>
    </row>
    <row r="47" spans="1:14" s="13" customFormat="1" ht="15.75" hidden="1">
      <c r="A47" s="32"/>
      <c r="B47" s="33" t="s">
        <v>82</v>
      </c>
      <c r="C47" s="41" t="s">
        <v>86</v>
      </c>
      <c r="D47" s="35"/>
      <c r="K47" s="36"/>
      <c r="L47" s="36"/>
      <c r="M47" s="36"/>
      <c r="N47" s="36"/>
    </row>
    <row r="48" spans="1:14" s="13" customFormat="1" ht="15.75">
      <c r="A48" s="32"/>
      <c r="B48" s="33" t="s">
        <v>87</v>
      </c>
      <c r="C48" s="37" t="s">
        <v>88</v>
      </c>
      <c r="D48" s="35">
        <v>44315.1</v>
      </c>
      <c r="K48" s="36"/>
      <c r="L48" s="36"/>
      <c r="M48" s="36"/>
      <c r="N48" s="36"/>
    </row>
    <row r="49" spans="1:14" s="13" customFormat="1" ht="15.75" hidden="1">
      <c r="A49" s="32"/>
      <c r="B49" s="33" t="s">
        <v>89</v>
      </c>
      <c r="C49" s="37" t="s">
        <v>90</v>
      </c>
      <c r="D49" s="35"/>
      <c r="K49" s="36"/>
      <c r="L49" s="36"/>
      <c r="M49" s="36"/>
      <c r="N49" s="36"/>
    </row>
    <row r="50" spans="1:14" s="13" customFormat="1" ht="16.5" customHeight="1">
      <c r="A50" s="32"/>
      <c r="B50" s="33" t="s">
        <v>91</v>
      </c>
      <c r="C50" s="37" t="s">
        <v>92</v>
      </c>
      <c r="D50" s="35">
        <v>20920.6</v>
      </c>
      <c r="K50" s="36"/>
      <c r="L50" s="36"/>
      <c r="M50" s="36"/>
      <c r="N50" s="36"/>
    </row>
    <row r="51" spans="1:14" s="31" customFormat="1" ht="19.5" customHeight="1">
      <c r="A51" s="25" t="s">
        <v>93</v>
      </c>
      <c r="B51" s="26" t="s">
        <v>94</v>
      </c>
      <c r="C51" s="47" t="s">
        <v>95</v>
      </c>
      <c r="D51" s="28">
        <f>D52+D53+D55+D56+D57</f>
        <v>65345.318</v>
      </c>
      <c r="F51" s="46"/>
      <c r="K51" s="30"/>
      <c r="L51" s="30"/>
      <c r="M51" s="30"/>
      <c r="N51" s="30"/>
    </row>
    <row r="52" spans="1:14" s="13" customFormat="1" ht="16.5" customHeight="1">
      <c r="A52" s="32"/>
      <c r="B52" s="33" t="s">
        <v>96</v>
      </c>
      <c r="C52" s="34" t="s">
        <v>97</v>
      </c>
      <c r="D52" s="35">
        <v>1767.748</v>
      </c>
      <c r="K52" s="36"/>
      <c r="L52" s="36"/>
      <c r="M52" s="36"/>
      <c r="N52" s="36"/>
    </row>
    <row r="53" spans="1:14" s="13" customFormat="1" ht="15.75">
      <c r="A53" s="32"/>
      <c r="B53" s="33" t="s">
        <v>98</v>
      </c>
      <c r="C53" s="34" t="s">
        <v>99</v>
      </c>
      <c r="D53" s="35">
        <v>10218</v>
      </c>
      <c r="K53" s="36"/>
      <c r="L53" s="36"/>
      <c r="M53" s="36"/>
      <c r="N53" s="36"/>
    </row>
    <row r="54" spans="1:14" s="13" customFormat="1" ht="15.75" hidden="1">
      <c r="A54" s="32"/>
      <c r="B54" s="33" t="s">
        <v>100</v>
      </c>
      <c r="C54" s="37" t="s">
        <v>101</v>
      </c>
      <c r="D54" s="35"/>
      <c r="F54" s="48"/>
      <c r="K54" s="36"/>
      <c r="L54" s="36"/>
      <c r="M54" s="36"/>
      <c r="N54" s="36"/>
    </row>
    <row r="55" spans="1:14" s="13" customFormat="1" ht="15.75">
      <c r="A55" s="32"/>
      <c r="B55" s="33" t="s">
        <v>100</v>
      </c>
      <c r="C55" s="37" t="s">
        <v>101</v>
      </c>
      <c r="D55" s="35">
        <v>38128</v>
      </c>
      <c r="F55" s="48"/>
      <c r="K55" s="36"/>
      <c r="L55" s="36"/>
      <c r="M55" s="36"/>
      <c r="N55" s="36"/>
    </row>
    <row r="56" spans="1:14" s="13" customFormat="1" ht="15.75">
      <c r="A56" s="32"/>
      <c r="B56" s="33" t="s">
        <v>102</v>
      </c>
      <c r="C56" s="34" t="s">
        <v>103</v>
      </c>
      <c r="D56" s="35">
        <v>12038</v>
      </c>
      <c r="K56" s="36"/>
      <c r="L56" s="36"/>
      <c r="M56" s="36"/>
      <c r="N56" s="36"/>
    </row>
    <row r="57" spans="1:14" s="13" customFormat="1" ht="15.75">
      <c r="A57" s="32"/>
      <c r="B57" s="33" t="s">
        <v>104</v>
      </c>
      <c r="C57" s="34" t="s">
        <v>105</v>
      </c>
      <c r="D57" s="35">
        <v>3193.57</v>
      </c>
      <c r="K57" s="36"/>
      <c r="L57" s="36"/>
      <c r="M57" s="36"/>
      <c r="N57" s="36"/>
    </row>
    <row r="58" spans="1:14" s="31" customFormat="1" ht="15.75">
      <c r="A58" s="25" t="s">
        <v>106</v>
      </c>
      <c r="B58" s="26" t="s">
        <v>107</v>
      </c>
      <c r="C58" s="39" t="s">
        <v>108</v>
      </c>
      <c r="D58" s="28">
        <f>D59</f>
        <v>346.7</v>
      </c>
      <c r="F58" s="46"/>
      <c r="K58" s="30"/>
      <c r="L58" s="30"/>
      <c r="M58" s="30"/>
      <c r="N58" s="30"/>
    </row>
    <row r="59" spans="1:14" s="13" customFormat="1" ht="15.75">
      <c r="A59" s="32"/>
      <c r="B59" s="33" t="s">
        <v>109</v>
      </c>
      <c r="C59" s="41" t="s">
        <v>110</v>
      </c>
      <c r="D59" s="35">
        <v>346.7</v>
      </c>
      <c r="K59" s="36"/>
      <c r="L59" s="36"/>
      <c r="M59" s="36"/>
      <c r="N59" s="36"/>
    </row>
    <row r="60" spans="1:14" s="13" customFormat="1" ht="63" hidden="1">
      <c r="A60" s="32"/>
      <c r="B60" s="33" t="s">
        <v>109</v>
      </c>
      <c r="C60" s="41" t="s">
        <v>111</v>
      </c>
      <c r="D60" s="35"/>
      <c r="K60" s="36"/>
      <c r="L60" s="36"/>
      <c r="M60" s="36"/>
      <c r="N60" s="36"/>
    </row>
    <row r="61" spans="1:14" s="13" customFormat="1" ht="31.5" hidden="1">
      <c r="A61" s="32"/>
      <c r="B61" s="33" t="s">
        <v>112</v>
      </c>
      <c r="C61" s="41" t="s">
        <v>113</v>
      </c>
      <c r="D61" s="35"/>
      <c r="K61" s="36"/>
      <c r="L61" s="36"/>
      <c r="M61" s="36"/>
      <c r="N61" s="36"/>
    </row>
    <row r="62" spans="1:14" s="13" customFormat="1" ht="15.75" hidden="1">
      <c r="A62" s="32"/>
      <c r="B62" s="33" t="s">
        <v>114</v>
      </c>
      <c r="C62" s="41" t="s">
        <v>115</v>
      </c>
      <c r="D62" s="35"/>
      <c r="K62" s="36"/>
      <c r="L62" s="36"/>
      <c r="M62" s="36"/>
      <c r="N62" s="36"/>
    </row>
    <row r="63" spans="1:14" s="31" customFormat="1" ht="15.75">
      <c r="A63" s="25" t="s">
        <v>116</v>
      </c>
      <c r="B63" s="26" t="s">
        <v>117</v>
      </c>
      <c r="C63" s="39" t="s">
        <v>118</v>
      </c>
      <c r="D63" s="28">
        <f>D64</f>
        <v>2500</v>
      </c>
      <c r="F63" s="46"/>
      <c r="K63" s="30"/>
      <c r="L63" s="30"/>
      <c r="M63" s="30"/>
      <c r="N63" s="30"/>
    </row>
    <row r="64" spans="1:14" s="13" customFormat="1" ht="15.75">
      <c r="A64" s="32"/>
      <c r="B64" s="33" t="s">
        <v>119</v>
      </c>
      <c r="C64" s="41" t="s">
        <v>77</v>
      </c>
      <c r="D64" s="35">
        <v>2500</v>
      </c>
      <c r="K64" s="36"/>
      <c r="L64" s="36"/>
      <c r="M64" s="36"/>
      <c r="N64" s="36"/>
    </row>
    <row r="65" spans="1:14" s="13" customFormat="1" ht="63" hidden="1">
      <c r="A65" s="32"/>
      <c r="B65" s="33" t="s">
        <v>109</v>
      </c>
      <c r="C65" s="41" t="s">
        <v>111</v>
      </c>
      <c r="D65" s="35"/>
      <c r="K65" s="36"/>
      <c r="L65" s="36"/>
      <c r="M65" s="36"/>
      <c r="N65" s="36"/>
    </row>
    <row r="66" spans="1:14" s="13" customFormat="1" ht="31.5" hidden="1">
      <c r="A66" s="32"/>
      <c r="B66" s="33" t="s">
        <v>112</v>
      </c>
      <c r="C66" s="41" t="s">
        <v>113</v>
      </c>
      <c r="D66" s="35"/>
      <c r="K66" s="36"/>
      <c r="L66" s="36"/>
      <c r="M66" s="36"/>
      <c r="N66" s="36"/>
    </row>
    <row r="67" spans="1:14" s="13" customFormat="1" ht="15.75" hidden="1">
      <c r="A67" s="32"/>
      <c r="B67" s="33" t="s">
        <v>114</v>
      </c>
      <c r="C67" s="41" t="s">
        <v>115</v>
      </c>
      <c r="D67" s="35"/>
      <c r="K67" s="36"/>
      <c r="L67" s="36"/>
      <c r="M67" s="36"/>
      <c r="N67" s="36"/>
    </row>
    <row r="68" spans="1:14" s="31" customFormat="1" ht="15.75">
      <c r="A68" s="25" t="s">
        <v>120</v>
      </c>
      <c r="B68" s="26" t="s">
        <v>121</v>
      </c>
      <c r="C68" s="39" t="s">
        <v>122</v>
      </c>
      <c r="D68" s="28">
        <f>D69+D71+D72</f>
        <v>41335.83</v>
      </c>
      <c r="F68" s="46"/>
      <c r="K68" s="30"/>
      <c r="L68" s="30"/>
      <c r="M68" s="30"/>
      <c r="N68" s="30"/>
    </row>
    <row r="69" spans="1:14" s="13" customFormat="1" ht="31.5">
      <c r="A69" s="32"/>
      <c r="B69" s="33" t="s">
        <v>123</v>
      </c>
      <c r="C69" s="41" t="s">
        <v>124</v>
      </c>
      <c r="D69" s="35">
        <v>27623.73</v>
      </c>
      <c r="K69" s="36"/>
      <c r="L69" s="36"/>
      <c r="M69" s="36"/>
      <c r="N69" s="36"/>
    </row>
    <row r="70" spans="1:14" s="13" customFormat="1" ht="15.75" hidden="1">
      <c r="A70" s="32"/>
      <c r="B70" s="33" t="s">
        <v>125</v>
      </c>
      <c r="C70" s="41" t="s">
        <v>126</v>
      </c>
      <c r="D70" s="35"/>
      <c r="K70" s="36"/>
      <c r="L70" s="36"/>
      <c r="M70" s="36"/>
      <c r="N70" s="36"/>
    </row>
    <row r="71" spans="1:14" s="13" customFormat="1" ht="15.75">
      <c r="A71" s="32"/>
      <c r="B71" s="33" t="s">
        <v>125</v>
      </c>
      <c r="C71" s="41" t="s">
        <v>126</v>
      </c>
      <c r="D71" s="35">
        <v>2470</v>
      </c>
      <c r="K71" s="36"/>
      <c r="L71" s="36"/>
      <c r="M71" s="36"/>
      <c r="N71" s="36"/>
    </row>
    <row r="72" spans="1:14" s="13" customFormat="1" ht="31.5">
      <c r="A72" s="32"/>
      <c r="B72" s="33" t="s">
        <v>127</v>
      </c>
      <c r="C72" s="41" t="s">
        <v>128</v>
      </c>
      <c r="D72" s="35">
        <v>11242.1</v>
      </c>
      <c r="K72" s="36"/>
      <c r="L72" s="36"/>
      <c r="M72" s="36"/>
      <c r="N72" s="36"/>
    </row>
    <row r="73" spans="1:14" s="31" customFormat="1" ht="19.5" customHeight="1">
      <c r="A73" s="49"/>
      <c r="B73" s="50"/>
      <c r="C73" s="51" t="s">
        <v>129</v>
      </c>
      <c r="D73" s="52">
        <f>D10+D18+D20+D23+D28+D34+D40+D44+D51+D58+D63+D68</f>
        <v>912235.8439999998</v>
      </c>
      <c r="F73" s="46"/>
      <c r="K73" s="30"/>
      <c r="L73" s="30"/>
      <c r="M73" s="30"/>
      <c r="N73" s="30"/>
    </row>
    <row r="74" spans="1:14" s="58" customFormat="1" ht="12.75">
      <c r="A74" s="53"/>
      <c r="B74" s="54"/>
      <c r="C74" s="55"/>
      <c r="D74" s="56"/>
      <c r="E74"/>
      <c r="F74"/>
      <c r="G74"/>
      <c r="H74"/>
      <c r="I74"/>
      <c r="J74"/>
      <c r="K74" s="57"/>
      <c r="L74" s="57"/>
      <c r="M74" s="57"/>
      <c r="N74" s="57"/>
    </row>
    <row r="75" spans="1:10" ht="12.75">
      <c r="A75" s="59"/>
      <c r="B75" s="60"/>
      <c r="C75" s="61"/>
      <c r="D75" s="62"/>
      <c r="E75"/>
      <c r="F75"/>
      <c r="G75"/>
      <c r="H75"/>
      <c r="I75"/>
      <c r="J75"/>
    </row>
    <row r="76" spans="1:10" ht="12.75">
      <c r="A76" s="59"/>
      <c r="B76" s="60"/>
      <c r="C76" s="61"/>
      <c r="D76" s="63"/>
      <c r="E76"/>
      <c r="F76"/>
      <c r="G76"/>
      <c r="H76"/>
      <c r="I76"/>
      <c r="J76"/>
    </row>
    <row r="77" spans="1:10" ht="12.75">
      <c r="A77" s="59"/>
      <c r="B77" s="60"/>
      <c r="C77" s="61"/>
      <c r="D77" s="63"/>
      <c r="E77"/>
      <c r="F77"/>
      <c r="G77"/>
      <c r="H77"/>
      <c r="I77"/>
      <c r="J77"/>
    </row>
    <row r="78" spans="1:10" ht="12.75">
      <c r="A78" s="59"/>
      <c r="B78" s="64"/>
      <c r="C78" s="61"/>
      <c r="D78" s="63"/>
      <c r="E78"/>
      <c r="F78"/>
      <c r="G78"/>
      <c r="H78"/>
      <c r="I78"/>
      <c r="J78"/>
    </row>
    <row r="79" spans="1:10" ht="12.75">
      <c r="A79" s="59"/>
      <c r="B79" s="64"/>
      <c r="C79" s="61"/>
      <c r="D79" s="63"/>
      <c r="E79"/>
      <c r="F79"/>
      <c r="G79"/>
      <c r="H79"/>
      <c r="I79"/>
      <c r="J79"/>
    </row>
    <row r="80" spans="1:10" ht="12.75">
      <c r="A80" s="59"/>
      <c r="B80" s="64"/>
      <c r="C80" s="61"/>
      <c r="D80" s="63"/>
      <c r="E80"/>
      <c r="F80"/>
      <c r="G80"/>
      <c r="H80"/>
      <c r="I80"/>
      <c r="J80"/>
    </row>
    <row r="81" spans="1:10" ht="12.75">
      <c r="A81" s="59"/>
      <c r="B81" s="64"/>
      <c r="C81" s="61"/>
      <c r="D81" s="63"/>
      <c r="E81"/>
      <c r="F81"/>
      <c r="G81"/>
      <c r="H81"/>
      <c r="I81"/>
      <c r="J81"/>
    </row>
    <row r="82" spans="1:10" ht="12.75">
      <c r="A82" s="59"/>
      <c r="B82" s="64"/>
      <c r="C82" s="55"/>
      <c r="D82" s="63"/>
      <c r="E82"/>
      <c r="F82"/>
      <c r="G82"/>
      <c r="H82"/>
      <c r="I82"/>
      <c r="J82"/>
    </row>
    <row r="83" spans="1:10" ht="12.75">
      <c r="A83" s="59"/>
      <c r="B83" s="64"/>
      <c r="C83" s="65"/>
      <c r="D83" s="63"/>
      <c r="E83"/>
      <c r="F83"/>
      <c r="G83"/>
      <c r="H83"/>
      <c r="I83"/>
      <c r="J83"/>
    </row>
    <row r="84" spans="1:10" ht="12.75">
      <c r="A84" s="59"/>
      <c r="B84" s="64"/>
      <c r="C84" s="61"/>
      <c r="D84" s="63"/>
      <c r="E84"/>
      <c r="F84"/>
      <c r="G84"/>
      <c r="H84"/>
      <c r="I84"/>
      <c r="J84"/>
    </row>
    <row r="85" spans="1:10" ht="12.75">
      <c r="A85" s="59"/>
      <c r="B85" s="64"/>
      <c r="C85" s="61"/>
      <c r="D85" s="63"/>
      <c r="E85"/>
      <c r="F85"/>
      <c r="G85"/>
      <c r="H85"/>
      <c r="I85"/>
      <c r="J85"/>
    </row>
    <row r="86" spans="1:10" ht="39.75" customHeight="1">
      <c r="A86" s="59"/>
      <c r="B86" s="64"/>
      <c r="C86" s="65"/>
      <c r="D86" s="63"/>
      <c r="E86"/>
      <c r="F86"/>
      <c r="G86"/>
      <c r="H86"/>
      <c r="I86"/>
      <c r="J86"/>
    </row>
    <row r="87" spans="1:10" ht="12.75">
      <c r="A87" s="59"/>
      <c r="B87" s="64"/>
      <c r="C87" s="65"/>
      <c r="D87" s="63"/>
      <c r="E87"/>
      <c r="F87"/>
      <c r="G87"/>
      <c r="H87"/>
      <c r="I87"/>
      <c r="J87"/>
    </row>
    <row r="88" spans="1:10" ht="12.75">
      <c r="A88" s="59"/>
      <c r="B88" s="64"/>
      <c r="C88" s="65"/>
      <c r="D88" s="63"/>
      <c r="E88"/>
      <c r="F88"/>
      <c r="G88"/>
      <c r="H88"/>
      <c r="I88"/>
      <c r="J88"/>
    </row>
    <row r="89" spans="1:10" ht="12.75">
      <c r="A89" s="59"/>
      <c r="B89" s="64"/>
      <c r="C89" s="65"/>
      <c r="D89" s="63"/>
      <c r="E89"/>
      <c r="F89"/>
      <c r="G89"/>
      <c r="H89"/>
      <c r="I89"/>
      <c r="J89"/>
    </row>
    <row r="90" spans="1:10" ht="12.75">
      <c r="A90" s="59"/>
      <c r="B90" s="64"/>
      <c r="C90" s="65"/>
      <c r="D90" s="63"/>
      <c r="E90"/>
      <c r="F90"/>
      <c r="G90"/>
      <c r="H90"/>
      <c r="I90"/>
      <c r="J90"/>
    </row>
    <row r="91" spans="1:10" ht="12.75">
      <c r="A91" s="59"/>
      <c r="B91" s="64"/>
      <c r="C91" s="65"/>
      <c r="D91" s="63"/>
      <c r="E91"/>
      <c r="F91"/>
      <c r="G91"/>
      <c r="H91"/>
      <c r="I91"/>
      <c r="J91"/>
    </row>
    <row r="92" spans="1:10" ht="12.75">
      <c r="A92" s="59"/>
      <c r="B92" s="64"/>
      <c r="C92" s="65"/>
      <c r="D92" s="63"/>
      <c r="E92"/>
      <c r="F92"/>
      <c r="G92"/>
      <c r="H92"/>
      <c r="I92"/>
      <c r="J92"/>
    </row>
    <row r="93" spans="1:10" ht="12.75">
      <c r="A93" s="59"/>
      <c r="B93" s="64"/>
      <c r="C93" s="65"/>
      <c r="D93" s="63"/>
      <c r="E93"/>
      <c r="F93"/>
      <c r="G93"/>
      <c r="H93"/>
      <c r="I93"/>
      <c r="J93"/>
    </row>
    <row r="94" spans="1:10" ht="12.75">
      <c r="A94" s="59"/>
      <c r="B94" s="64"/>
      <c r="C94" s="65"/>
      <c r="D94" s="63"/>
      <c r="E94"/>
      <c r="F94"/>
      <c r="G94"/>
      <c r="H94"/>
      <c r="I94"/>
      <c r="J94"/>
    </row>
    <row r="95" spans="1:10" ht="12.75">
      <c r="A95" s="59"/>
      <c r="B95" s="64"/>
      <c r="C95" s="65"/>
      <c r="D95" s="63"/>
      <c r="E95"/>
      <c r="F95"/>
      <c r="G95"/>
      <c r="H95"/>
      <c r="I95"/>
      <c r="J95"/>
    </row>
    <row r="96" spans="1:10" ht="14.25" customHeight="1">
      <c r="A96" s="66"/>
      <c r="B96" s="64"/>
      <c r="C96" s="65"/>
      <c r="D96" s="63"/>
      <c r="E96"/>
      <c r="F96"/>
      <c r="G96"/>
      <c r="H96"/>
      <c r="I96"/>
      <c r="J96"/>
    </row>
    <row r="97" spans="1:10" ht="28.5" customHeight="1">
      <c r="A97" s="66"/>
      <c r="B97" s="64"/>
      <c r="C97" s="65"/>
      <c r="D97" s="63"/>
      <c r="E97"/>
      <c r="F97"/>
      <c r="G97"/>
      <c r="H97"/>
      <c r="I97"/>
      <c r="J97"/>
    </row>
    <row r="98" spans="1:10" ht="15" customHeight="1">
      <c r="A98" s="66"/>
      <c r="B98" s="64"/>
      <c r="C98" s="65"/>
      <c r="D98" s="63"/>
      <c r="E98"/>
      <c r="F98"/>
      <c r="G98"/>
      <c r="H98"/>
      <c r="I98"/>
      <c r="J98"/>
    </row>
    <row r="99" spans="1:14" s="58" customFormat="1" ht="12.75">
      <c r="A99" s="53"/>
      <c r="B99" s="67"/>
      <c r="C99" s="55"/>
      <c r="D99" s="63"/>
      <c r="E99"/>
      <c r="F99"/>
      <c r="G99"/>
      <c r="H99"/>
      <c r="I99"/>
      <c r="J99"/>
      <c r="K99" s="57"/>
      <c r="L99" s="57"/>
      <c r="M99" s="57"/>
      <c r="N99" s="57"/>
    </row>
    <row r="100" spans="1:14" s="58" customFormat="1" ht="12.75">
      <c r="A100" s="53"/>
      <c r="B100" s="67"/>
      <c r="C100" s="55"/>
      <c r="D100" s="63"/>
      <c r="E100"/>
      <c r="F100"/>
      <c r="G100"/>
      <c r="H100"/>
      <c r="I100"/>
      <c r="J100"/>
      <c r="K100" s="57"/>
      <c r="L100" s="57"/>
      <c r="M100" s="57"/>
      <c r="N100" s="57"/>
    </row>
    <row r="101" spans="1:10" ht="12.75">
      <c r="A101" s="59"/>
      <c r="B101" s="64"/>
      <c r="C101" s="61"/>
      <c r="D101" s="63"/>
      <c r="E101"/>
      <c r="F101"/>
      <c r="G101"/>
      <c r="H101"/>
      <c r="I101"/>
      <c r="J101"/>
    </row>
    <row r="102" spans="1:10" ht="12.75">
      <c r="A102" s="59"/>
      <c r="B102" s="64"/>
      <c r="C102" s="61"/>
      <c r="D102" s="63"/>
      <c r="E102"/>
      <c r="F102"/>
      <c r="G102"/>
      <c r="H102"/>
      <c r="I102"/>
      <c r="J102"/>
    </row>
    <row r="103" spans="1:10" ht="12.75">
      <c r="A103" s="59"/>
      <c r="B103" s="64"/>
      <c r="C103" s="61"/>
      <c r="D103" s="63"/>
      <c r="E103"/>
      <c r="F103"/>
      <c r="G103"/>
      <c r="H103"/>
      <c r="I103"/>
      <c r="J103"/>
    </row>
    <row r="104" spans="1:14" s="58" customFormat="1" ht="12.75">
      <c r="A104" s="53"/>
      <c r="B104" s="67"/>
      <c r="C104" s="68"/>
      <c r="D104" s="63"/>
      <c r="E104"/>
      <c r="F104"/>
      <c r="G104"/>
      <c r="H104"/>
      <c r="I104"/>
      <c r="J104"/>
      <c r="K104" s="57"/>
      <c r="L104" s="57"/>
      <c r="M104" s="57"/>
      <c r="N104" s="57"/>
    </row>
    <row r="105" spans="1:14" s="69" customFormat="1" ht="12.75">
      <c r="A105" s="59"/>
      <c r="B105" s="64"/>
      <c r="C105" s="65"/>
      <c r="D105" s="4"/>
      <c r="K105" s="5"/>
      <c r="L105" s="5"/>
      <c r="M105" s="5"/>
      <c r="N105" s="5"/>
    </row>
    <row r="106" spans="1:14" s="58" customFormat="1" ht="12.75">
      <c r="A106" s="53"/>
      <c r="B106" s="64"/>
      <c r="C106" s="65"/>
      <c r="D106" s="63"/>
      <c r="E106"/>
      <c r="F106"/>
      <c r="G106"/>
      <c r="H106"/>
      <c r="I106"/>
      <c r="J106"/>
      <c r="K106" s="57"/>
      <c r="L106" s="57"/>
      <c r="M106" s="57"/>
      <c r="N106" s="57"/>
    </row>
    <row r="107" spans="1:14" s="58" customFormat="1" ht="12.75">
      <c r="A107" s="53"/>
      <c r="B107" s="67"/>
      <c r="C107" s="55"/>
      <c r="D107" s="63"/>
      <c r="E107"/>
      <c r="F107"/>
      <c r="G107"/>
      <c r="H107"/>
      <c r="I107"/>
      <c r="J107"/>
      <c r="K107" s="57"/>
      <c r="L107" s="57"/>
      <c r="M107" s="57"/>
      <c r="N107" s="57"/>
    </row>
    <row r="108" spans="1:10" ht="12.75">
      <c r="A108" s="66"/>
      <c r="B108" s="64"/>
      <c r="C108" s="61"/>
      <c r="D108" s="63"/>
      <c r="E108"/>
      <c r="F108"/>
      <c r="G108"/>
      <c r="H108"/>
      <c r="I108"/>
      <c r="J108"/>
    </row>
    <row r="109" spans="1:9" ht="36.75" customHeight="1">
      <c r="A109" s="66"/>
      <c r="B109" s="64"/>
      <c r="C109" s="61"/>
      <c r="E109" s="70"/>
      <c r="F109" s="70"/>
      <c r="G109" s="70"/>
      <c r="H109" s="70"/>
      <c r="I109" s="62"/>
    </row>
    <row r="110" spans="1:3" ht="12.75">
      <c r="A110" s="66"/>
      <c r="B110" s="64"/>
      <c r="C110" s="61"/>
    </row>
    <row r="111" spans="1:3" ht="12.75">
      <c r="A111" s="66"/>
      <c r="B111" s="64"/>
      <c r="C111" s="61"/>
    </row>
    <row r="112" spans="1:3" ht="12.75">
      <c r="A112" s="66"/>
      <c r="B112" s="64"/>
      <c r="C112" s="61"/>
    </row>
    <row r="113" spans="1:3" ht="12.75">
      <c r="A113" s="66"/>
      <c r="B113" s="64"/>
      <c r="C113" s="61"/>
    </row>
    <row r="114" spans="1:3" ht="12.75">
      <c r="A114" s="66"/>
      <c r="B114" s="64"/>
      <c r="C114" s="61"/>
    </row>
    <row r="115" spans="1:3" ht="12.75">
      <c r="A115" s="66"/>
      <c r="B115" s="64"/>
      <c r="C115" s="61"/>
    </row>
    <row r="116" spans="1:3" ht="12.75">
      <c r="A116" s="66"/>
      <c r="B116" s="64"/>
      <c r="C116" s="61"/>
    </row>
    <row r="117" spans="1:3" ht="12.75">
      <c r="A117" s="66"/>
      <c r="B117" s="64"/>
      <c r="C117" s="61"/>
    </row>
    <row r="118" spans="1:3" ht="12.75">
      <c r="A118" s="66"/>
      <c r="B118" s="64"/>
      <c r="C118" s="61"/>
    </row>
    <row r="119" spans="1:3" ht="12.75">
      <c r="A119" s="66"/>
      <c r="B119" s="64"/>
      <c r="C119" s="61"/>
    </row>
    <row r="120" spans="1:3" ht="12.75">
      <c r="A120" s="66"/>
      <c r="B120" s="64"/>
      <c r="C120" s="61"/>
    </row>
    <row r="121" spans="1:3" ht="12.75">
      <c r="A121" s="66"/>
      <c r="B121" s="64"/>
      <c r="C121" s="61"/>
    </row>
    <row r="122" spans="1:3" ht="12.75">
      <c r="A122" s="66"/>
      <c r="B122" s="64"/>
      <c r="C122" s="61"/>
    </row>
    <row r="123" spans="1:3" ht="12.75">
      <c r="A123" s="66"/>
      <c r="B123" s="64"/>
      <c r="C123" s="61"/>
    </row>
    <row r="124" spans="1:3" ht="12.75">
      <c r="A124" s="66"/>
      <c r="B124" s="64"/>
      <c r="C124" s="61"/>
    </row>
    <row r="125" spans="1:3" ht="12.75">
      <c r="A125" s="66"/>
      <c r="B125" s="64"/>
      <c r="C125" s="61"/>
    </row>
    <row r="126" spans="1:3" ht="12.75">
      <c r="A126" s="66"/>
      <c r="B126" s="64"/>
      <c r="C126" s="61"/>
    </row>
    <row r="127" spans="1:3" ht="12.75">
      <c r="A127" s="66"/>
      <c r="B127" s="64"/>
      <c r="C127" s="61"/>
    </row>
    <row r="128" spans="1:3" ht="12.75">
      <c r="A128" s="66"/>
      <c r="B128" s="64"/>
      <c r="C128" s="61"/>
    </row>
    <row r="129" spans="1:3" ht="12.75">
      <c r="A129" s="66"/>
      <c r="B129" s="64"/>
      <c r="C129" s="61"/>
    </row>
    <row r="130" spans="1:3" ht="12.75">
      <c r="A130" s="66"/>
      <c r="B130" s="64"/>
      <c r="C130" s="61"/>
    </row>
    <row r="131" spans="1:3" ht="12.75">
      <c r="A131" s="66"/>
      <c r="B131" s="64"/>
      <c r="C131" s="61"/>
    </row>
    <row r="132" spans="1:3" ht="12.75">
      <c r="A132" s="66"/>
      <c r="B132" s="64"/>
      <c r="C132" s="61"/>
    </row>
    <row r="133" spans="1:3" ht="12.75">
      <c r="A133" s="66"/>
      <c r="B133" s="64"/>
      <c r="C133" s="61"/>
    </row>
    <row r="134" spans="1:3" ht="12.75">
      <c r="A134" s="66"/>
      <c r="B134" s="64"/>
      <c r="C134" s="61"/>
    </row>
    <row r="135" spans="1:3" ht="12.75">
      <c r="A135" s="66"/>
      <c r="B135" s="64"/>
      <c r="C135" s="61"/>
    </row>
    <row r="136" spans="1:3" ht="12.75">
      <c r="A136" s="66"/>
      <c r="B136" s="64"/>
      <c r="C136" s="61"/>
    </row>
    <row r="137" spans="1:3" ht="12.75">
      <c r="A137" s="66"/>
      <c r="B137" s="64"/>
      <c r="C137" s="61"/>
    </row>
    <row r="138" spans="1:3" ht="12.75">
      <c r="A138" s="66"/>
      <c r="B138" s="64"/>
      <c r="C138" s="61"/>
    </row>
    <row r="139" spans="1:3" ht="12.75">
      <c r="A139" s="66"/>
      <c r="B139" s="64"/>
      <c r="C139" s="61"/>
    </row>
    <row r="140" spans="1:3" ht="12.75">
      <c r="A140" s="66"/>
      <c r="B140" s="64"/>
      <c r="C140" s="61"/>
    </row>
    <row r="141" spans="1:3" ht="12.75">
      <c r="A141" s="66"/>
      <c r="B141" s="64"/>
      <c r="C141" s="61"/>
    </row>
    <row r="142" spans="1:3" ht="12.75">
      <c r="A142" s="66"/>
      <c r="B142" s="64"/>
      <c r="C142" s="61"/>
    </row>
    <row r="143" spans="1:3" ht="12.75">
      <c r="A143" s="66"/>
      <c r="B143" s="64"/>
      <c r="C143" s="61"/>
    </row>
    <row r="144" spans="1:3" ht="12.75">
      <c r="A144" s="66"/>
      <c r="B144" s="64"/>
      <c r="C144" s="61"/>
    </row>
    <row r="145" spans="1:3" ht="12.75">
      <c r="A145" s="66"/>
      <c r="B145" s="64"/>
      <c r="C145" s="61"/>
    </row>
    <row r="146" spans="1:3" ht="12.75">
      <c r="A146" s="66"/>
      <c r="B146" s="64"/>
      <c r="C146" s="61"/>
    </row>
    <row r="147" spans="1:3" ht="12.75">
      <c r="A147" s="66"/>
      <c r="B147" s="64"/>
      <c r="C147" s="61"/>
    </row>
    <row r="148" spans="1:3" ht="12.75">
      <c r="A148" s="66"/>
      <c r="B148" s="64"/>
      <c r="C148" s="61"/>
    </row>
    <row r="149" spans="1:3" ht="12.75">
      <c r="A149" s="71"/>
      <c r="C149" s="72"/>
    </row>
    <row r="150" spans="1:3" ht="12.75">
      <c r="A150" s="71"/>
      <c r="C150" s="72"/>
    </row>
    <row r="151" spans="1:3" ht="12.75">
      <c r="A151" s="71"/>
      <c r="C151" s="72"/>
    </row>
    <row r="152" spans="1:3" ht="12.75">
      <c r="A152" s="71"/>
      <c r="C152" s="72"/>
    </row>
    <row r="153" spans="1:3" ht="12.75">
      <c r="A153" s="71"/>
      <c r="C153" s="72"/>
    </row>
    <row r="154" spans="1:3" ht="12.75">
      <c r="A154" s="71"/>
      <c r="C154" s="72"/>
    </row>
    <row r="155" spans="1:3" ht="12.75">
      <c r="A155" s="71"/>
      <c r="C155" s="72"/>
    </row>
    <row r="156" spans="1:3" ht="12.75">
      <c r="A156" s="71"/>
      <c r="C156" s="72"/>
    </row>
    <row r="157" spans="1:3" ht="12.75">
      <c r="A157" s="71"/>
      <c r="C157" s="72"/>
    </row>
    <row r="158" spans="1:3" ht="12.75">
      <c r="A158" s="71"/>
      <c r="C158" s="72"/>
    </row>
    <row r="159" spans="1:3" ht="12.75">
      <c r="A159" s="71"/>
      <c r="C159" s="72"/>
    </row>
    <row r="160" spans="1:3" ht="12.75">
      <c r="A160" s="71"/>
      <c r="C160" s="72"/>
    </row>
    <row r="161" spans="1:3" ht="12.75">
      <c r="A161" s="71"/>
      <c r="C161" s="72"/>
    </row>
    <row r="162" spans="1:3" ht="12.75">
      <c r="A162" s="71"/>
      <c r="C162" s="72"/>
    </row>
    <row r="163" spans="1:3" ht="12.75">
      <c r="A163" s="71"/>
      <c r="C163" s="72"/>
    </row>
    <row r="164" spans="1:3" ht="12.75">
      <c r="A164" s="71"/>
      <c r="C164" s="72"/>
    </row>
    <row r="165" spans="1:3" ht="12.75">
      <c r="A165" s="71"/>
      <c r="C165" s="72"/>
    </row>
    <row r="166" spans="1:3" ht="12.75">
      <c r="A166" s="71"/>
      <c r="C166" s="72"/>
    </row>
    <row r="167" spans="1:3" ht="12.75">
      <c r="A167" s="71"/>
      <c r="C167" s="72"/>
    </row>
    <row r="168" spans="1:3" ht="12.75">
      <c r="A168" s="71"/>
      <c r="C168" s="72"/>
    </row>
    <row r="169" spans="1:3" ht="12.75">
      <c r="A169" s="71"/>
      <c r="C169" s="72"/>
    </row>
    <row r="170" spans="1:3" ht="12.75">
      <c r="A170" s="71"/>
      <c r="C170" s="72"/>
    </row>
    <row r="171" spans="1:3" ht="12.75">
      <c r="A171" s="71"/>
      <c r="C171" s="72"/>
    </row>
    <row r="172" spans="1:3" ht="12.75">
      <c r="A172" s="71"/>
      <c r="C172" s="72"/>
    </row>
    <row r="173" spans="1:3" ht="12.75">
      <c r="A173" s="71"/>
      <c r="C173" s="72"/>
    </row>
    <row r="174" spans="1:3" ht="12.75">
      <c r="A174" s="71"/>
      <c r="C174" s="72"/>
    </row>
    <row r="175" spans="1:3" ht="12.75">
      <c r="A175" s="71"/>
      <c r="C175" s="72"/>
    </row>
    <row r="176" spans="1:3" ht="12.75">
      <c r="A176" s="71"/>
      <c r="C176" s="72"/>
    </row>
    <row r="177" spans="1:3" ht="12.75">
      <c r="A177" s="71"/>
      <c r="C177" s="72"/>
    </row>
    <row r="178" spans="1:3" ht="12.75">
      <c r="A178" s="71"/>
      <c r="C178" s="72"/>
    </row>
    <row r="179" spans="1:3" ht="12.75">
      <c r="A179" s="71"/>
      <c r="C179" s="72"/>
    </row>
    <row r="180" spans="1:3" ht="12.75">
      <c r="A180" s="71"/>
      <c r="C180" s="72"/>
    </row>
    <row r="181" spans="1:3" ht="12.75">
      <c r="A181" s="71"/>
      <c r="C181" s="72"/>
    </row>
    <row r="182" spans="1:3" ht="12.75">
      <c r="A182" s="71"/>
      <c r="C182" s="72"/>
    </row>
    <row r="183" spans="1:3" ht="12.75">
      <c r="A183" s="71"/>
      <c r="C183" s="72"/>
    </row>
    <row r="184" spans="1:3" ht="12.75">
      <c r="A184" s="71"/>
      <c r="C184" s="72"/>
    </row>
    <row r="185" spans="1:3" ht="12.75">
      <c r="A185" s="71"/>
      <c r="C185" s="72"/>
    </row>
    <row r="186" spans="1:3" ht="12.75">
      <c r="A186" s="71"/>
      <c r="C186" s="72"/>
    </row>
    <row r="187" spans="1:3" ht="12.75">
      <c r="A187" s="71"/>
      <c r="C187" s="72"/>
    </row>
    <row r="188" spans="1:3" ht="12.75">
      <c r="A188" s="71"/>
      <c r="C188" s="72"/>
    </row>
    <row r="189" spans="1:3" ht="12.75">
      <c r="A189" s="71"/>
      <c r="C189" s="72"/>
    </row>
    <row r="190" spans="1:3" ht="12.75">
      <c r="A190" s="71"/>
      <c r="C190" s="72"/>
    </row>
    <row r="191" spans="1:3" ht="12.75">
      <c r="A191" s="71"/>
      <c r="C191" s="72"/>
    </row>
    <row r="192" spans="1:3" ht="12.75">
      <c r="A192" s="71"/>
      <c r="C192" s="72"/>
    </row>
    <row r="193" spans="1:3" ht="12.75">
      <c r="A193" s="71"/>
      <c r="C193" s="72"/>
    </row>
    <row r="194" spans="1:3" ht="12.75">
      <c r="A194" s="71"/>
      <c r="C194" s="72"/>
    </row>
    <row r="195" spans="1:3" ht="12.75">
      <c r="A195" s="71"/>
      <c r="C195" s="72"/>
    </row>
    <row r="196" spans="1:3" ht="12.75">
      <c r="A196" s="71"/>
      <c r="C196" s="72"/>
    </row>
    <row r="197" spans="1:3" ht="12.75">
      <c r="A197" s="71"/>
      <c r="C197" s="72"/>
    </row>
    <row r="198" spans="1:3" ht="12.75">
      <c r="A198" s="71"/>
      <c r="C198" s="72"/>
    </row>
    <row r="199" spans="1:3" ht="12.75">
      <c r="A199" s="71"/>
      <c r="C199" s="72"/>
    </row>
    <row r="200" spans="1:3" ht="12.75">
      <c r="A200" s="71"/>
      <c r="C200" s="72"/>
    </row>
    <row r="201" spans="1:3" ht="12.75">
      <c r="A201" s="71"/>
      <c r="C201" s="72"/>
    </row>
  </sheetData>
  <sheetProtection selectLockedCells="1" selectUnlockedCells="1"/>
  <mergeCells count="3">
    <mergeCell ref="A5:D5"/>
    <mergeCell ref="A6:D6"/>
    <mergeCell ref="A7:D7"/>
  </mergeCells>
  <printOptions/>
  <pageMargins left="0.9840277777777777" right="0.19652777777777777" top="0.39375" bottom="0.39305555555555555" header="0.5118055555555555" footer="0.19652777777777777"/>
  <pageSetup fitToHeight="3" fitToWidth="1" horizontalDpi="300" verticalDpi="300" orientation="portrait" paperSize="9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54"/>
  <sheetViews>
    <sheetView tabSelected="1" zoomScalePageLayoutView="0" workbookViewId="0" topLeftCell="A1">
      <selection activeCell="A3" sqref="A3:G3"/>
    </sheetView>
  </sheetViews>
  <sheetFormatPr defaultColWidth="9.00390625" defaultRowHeight="12.75"/>
  <cols>
    <col min="1" max="1" width="6.00390625" style="1" customWidth="1"/>
    <col min="2" max="2" width="42.625" style="3" customWidth="1"/>
    <col min="3" max="3" width="8.625" style="3" customWidth="1"/>
    <col min="4" max="4" width="10.375" style="3" customWidth="1"/>
    <col min="5" max="5" width="16.00390625" style="3" customWidth="1"/>
    <col min="6" max="6" width="12.75390625" style="3" customWidth="1"/>
    <col min="7" max="7" width="22.75390625" style="73" customWidth="1"/>
    <col min="8" max="8" width="12.125" style="5" customWidth="1"/>
    <col min="9" max="9" width="20.75390625" style="5" customWidth="1"/>
    <col min="10" max="10" width="12.125" style="5" customWidth="1"/>
    <col min="11" max="11" width="11.125" style="5" customWidth="1"/>
    <col min="12" max="12" width="14.75390625" style="6" customWidth="1"/>
    <col min="13" max="17" width="9.125" style="6" customWidth="1"/>
  </cols>
  <sheetData>
    <row r="1" spans="2:7" ht="15">
      <c r="B1" s="10"/>
      <c r="C1" s="10"/>
      <c r="D1" s="10"/>
      <c r="E1" s="10"/>
      <c r="F1" s="10"/>
      <c r="G1" s="10"/>
    </row>
    <row r="2" spans="2:7" ht="15">
      <c r="B2" s="146"/>
      <c r="C2" s="146"/>
      <c r="D2" s="146"/>
      <c r="E2" s="146"/>
      <c r="F2" s="146"/>
      <c r="G2" s="147" t="s">
        <v>130</v>
      </c>
    </row>
    <row r="3" spans="1:7" ht="15">
      <c r="A3" s="159" t="s">
        <v>306</v>
      </c>
      <c r="B3" s="159"/>
      <c r="C3" s="159"/>
      <c r="D3" s="159"/>
      <c r="E3" s="159"/>
      <c r="F3" s="159"/>
      <c r="G3" s="159"/>
    </row>
    <row r="4" spans="2:7" ht="23.25" customHeight="1">
      <c r="B4" s="146"/>
      <c r="C4" s="146"/>
      <c r="D4" s="146"/>
      <c r="E4" s="146"/>
      <c r="F4" s="146"/>
      <c r="G4" s="147" t="s">
        <v>299</v>
      </c>
    </row>
    <row r="5" spans="1:7" ht="12.75">
      <c r="A5" s="12"/>
      <c r="B5" s="148"/>
      <c r="C5" s="148"/>
      <c r="D5" s="148"/>
      <c r="E5" s="148"/>
      <c r="F5" s="148"/>
      <c r="G5" s="148"/>
    </row>
    <row r="6" spans="1:7" ht="15.75" customHeight="1">
      <c r="A6" s="156"/>
      <c r="B6" s="156"/>
      <c r="C6" s="156"/>
      <c r="D6" s="156"/>
      <c r="E6" s="156"/>
      <c r="F6" s="156"/>
      <c r="G6" s="156"/>
    </row>
    <row r="7" spans="2:7" ht="12" customHeight="1">
      <c r="B7" s="133"/>
      <c r="C7" s="133"/>
      <c r="D7" s="158"/>
      <c r="E7" s="158"/>
      <c r="F7" s="158"/>
      <c r="G7" s="158"/>
    </row>
    <row r="8" spans="1:17" s="15" customFormat="1" ht="43.5" customHeight="1">
      <c r="A8" s="157" t="s">
        <v>298</v>
      </c>
      <c r="B8" s="157"/>
      <c r="C8" s="157"/>
      <c r="D8" s="157"/>
      <c r="E8" s="157"/>
      <c r="F8" s="157"/>
      <c r="G8" s="157"/>
      <c r="H8" s="13"/>
      <c r="I8" s="13"/>
      <c r="J8" s="13"/>
      <c r="K8" s="13"/>
      <c r="L8" s="13"/>
      <c r="M8" s="13"/>
      <c r="N8" s="14"/>
      <c r="O8" s="14"/>
      <c r="P8" s="14"/>
      <c r="Q8" s="14"/>
    </row>
    <row r="9" spans="1:17" s="15" customFormat="1" ht="9" customHeight="1">
      <c r="A9" s="74"/>
      <c r="B9" s="74"/>
      <c r="C9" s="75"/>
      <c r="D9" s="75"/>
      <c r="E9" s="74"/>
      <c r="F9" s="74"/>
      <c r="G9" s="141" t="s">
        <v>131</v>
      </c>
      <c r="H9" s="13"/>
      <c r="I9" s="13"/>
      <c r="J9" s="13"/>
      <c r="K9" s="13"/>
      <c r="L9" s="13"/>
      <c r="M9" s="13"/>
      <c r="N9" s="14"/>
      <c r="O9" s="14"/>
      <c r="P9" s="14"/>
      <c r="Q9" s="14"/>
    </row>
    <row r="10" spans="1:17" s="24" customFormat="1" ht="24">
      <c r="A10" s="134" t="s">
        <v>132</v>
      </c>
      <c r="B10" s="135" t="s">
        <v>133</v>
      </c>
      <c r="C10" s="136" t="s">
        <v>134</v>
      </c>
      <c r="D10" s="137" t="s">
        <v>135</v>
      </c>
      <c r="E10" s="138" t="s">
        <v>136</v>
      </c>
      <c r="F10" s="139" t="s">
        <v>137</v>
      </c>
      <c r="G10" s="140" t="s">
        <v>138</v>
      </c>
      <c r="H10" s="13"/>
      <c r="I10" s="13"/>
      <c r="J10" s="13"/>
      <c r="K10" s="13"/>
      <c r="L10" s="13"/>
      <c r="M10" s="13"/>
      <c r="N10" s="23"/>
      <c r="O10" s="23"/>
      <c r="P10" s="23"/>
      <c r="Q10" s="23"/>
    </row>
    <row r="11" spans="1:17" s="24" customFormat="1" ht="15.75">
      <c r="A11" s="76">
        <v>1</v>
      </c>
      <c r="B11" s="100" t="s">
        <v>139</v>
      </c>
      <c r="C11" s="101" t="s">
        <v>140</v>
      </c>
      <c r="D11" s="100" t="s">
        <v>141</v>
      </c>
      <c r="E11" s="101" t="s">
        <v>142</v>
      </c>
      <c r="F11" s="100" t="s">
        <v>143</v>
      </c>
      <c r="G11" s="102">
        <v>7</v>
      </c>
      <c r="H11" s="13"/>
      <c r="I11" s="13"/>
      <c r="J11" s="13"/>
      <c r="K11" s="13"/>
      <c r="L11" s="13"/>
      <c r="M11" s="13"/>
      <c r="N11" s="23"/>
      <c r="O11" s="23"/>
      <c r="P11" s="23"/>
      <c r="Q11" s="23"/>
    </row>
    <row r="12" spans="1:17" s="31" customFormat="1" ht="15.75">
      <c r="A12" s="77">
        <v>1</v>
      </c>
      <c r="B12" s="103" t="s">
        <v>144</v>
      </c>
      <c r="C12" s="104" t="s">
        <v>11</v>
      </c>
      <c r="D12" s="97"/>
      <c r="E12" s="104"/>
      <c r="F12" s="104"/>
      <c r="G12" s="105">
        <f>G13+G19+G27+G39+G45+G33</f>
        <v>32407.15168</v>
      </c>
      <c r="H12" s="13"/>
      <c r="I12" s="78" t="s">
        <v>145</v>
      </c>
      <c r="J12" s="79">
        <v>23125.96</v>
      </c>
      <c r="K12" s="69" t="s">
        <v>146</v>
      </c>
      <c r="L12" s="13"/>
      <c r="M12" s="13"/>
      <c r="N12" s="30"/>
      <c r="O12" s="30"/>
      <c r="P12" s="30"/>
      <c r="Q12" s="30"/>
    </row>
    <row r="13" spans="1:17" s="13" customFormat="1" ht="38.25">
      <c r="A13" s="80"/>
      <c r="B13" s="106" t="s">
        <v>147</v>
      </c>
      <c r="C13" s="97" t="s">
        <v>11</v>
      </c>
      <c r="D13" s="97" t="s">
        <v>27</v>
      </c>
      <c r="E13" s="98"/>
      <c r="F13" s="98"/>
      <c r="G13" s="99">
        <f>G14</f>
        <v>2846.093</v>
      </c>
      <c r="I13" s="69" t="s">
        <v>148</v>
      </c>
      <c r="J13" s="78">
        <f>G13+G19+G27+G81</f>
        <v>31439.58352</v>
      </c>
      <c r="L13" s="29"/>
      <c r="N13" s="36"/>
      <c r="O13" s="36"/>
      <c r="P13" s="36"/>
      <c r="Q13" s="36"/>
    </row>
    <row r="14" spans="1:17" s="13" customFormat="1" ht="15">
      <c r="A14" s="80"/>
      <c r="B14" s="106" t="s">
        <v>149</v>
      </c>
      <c r="C14" s="97" t="s">
        <v>11</v>
      </c>
      <c r="D14" s="97" t="s">
        <v>27</v>
      </c>
      <c r="E14" s="98" t="s">
        <v>150</v>
      </c>
      <c r="F14" s="98"/>
      <c r="G14" s="99">
        <f>G15</f>
        <v>2846.093</v>
      </c>
      <c r="N14" s="36"/>
      <c r="O14" s="36"/>
      <c r="P14" s="36"/>
      <c r="Q14" s="36"/>
    </row>
    <row r="15" spans="1:17" s="13" customFormat="1" ht="15">
      <c r="A15" s="80"/>
      <c r="B15" s="106" t="s">
        <v>149</v>
      </c>
      <c r="C15" s="97" t="s">
        <v>11</v>
      </c>
      <c r="D15" s="97" t="s">
        <v>27</v>
      </c>
      <c r="E15" s="98" t="s">
        <v>150</v>
      </c>
      <c r="F15" s="98"/>
      <c r="G15" s="99">
        <f>G17</f>
        <v>2846.093</v>
      </c>
      <c r="I15" s="69" t="s">
        <v>151</v>
      </c>
      <c r="J15" s="82">
        <f>J12-J13</f>
        <v>-8313.623520000001</v>
      </c>
      <c r="L15" s="83"/>
      <c r="N15" s="36"/>
      <c r="O15" s="36"/>
      <c r="P15" s="36"/>
      <c r="Q15" s="36"/>
    </row>
    <row r="16" spans="1:17" s="13" customFormat="1" ht="15">
      <c r="A16" s="80"/>
      <c r="B16" s="106" t="s">
        <v>149</v>
      </c>
      <c r="C16" s="97" t="s">
        <v>11</v>
      </c>
      <c r="D16" s="97" t="s">
        <v>27</v>
      </c>
      <c r="E16" s="98" t="s">
        <v>150</v>
      </c>
      <c r="F16" s="98"/>
      <c r="G16" s="99">
        <f>G17</f>
        <v>2846.093</v>
      </c>
      <c r="I16" s="69"/>
      <c r="J16" s="82"/>
      <c r="N16" s="36"/>
      <c r="O16" s="36"/>
      <c r="P16" s="36"/>
      <c r="Q16" s="36"/>
    </row>
    <row r="17" spans="1:17" s="13" customFormat="1" ht="25.5">
      <c r="A17" s="80"/>
      <c r="B17" s="106" t="s">
        <v>152</v>
      </c>
      <c r="C17" s="97" t="s">
        <v>11</v>
      </c>
      <c r="D17" s="97" t="s">
        <v>27</v>
      </c>
      <c r="E17" s="98" t="s">
        <v>153</v>
      </c>
      <c r="F17" s="98"/>
      <c r="G17" s="99">
        <f>G18</f>
        <v>2846.093</v>
      </c>
      <c r="N17" s="36"/>
      <c r="O17" s="36"/>
      <c r="P17" s="36"/>
      <c r="Q17" s="36"/>
    </row>
    <row r="18" spans="1:17" s="13" customFormat="1" ht="63.75">
      <c r="A18" s="80"/>
      <c r="B18" s="96" t="s">
        <v>154</v>
      </c>
      <c r="C18" s="97" t="s">
        <v>11</v>
      </c>
      <c r="D18" s="97" t="s">
        <v>27</v>
      </c>
      <c r="E18" s="98" t="s">
        <v>153</v>
      </c>
      <c r="F18" s="98">
        <v>100</v>
      </c>
      <c r="G18" s="149">
        <v>2846.093</v>
      </c>
      <c r="N18" s="36"/>
      <c r="O18" s="36"/>
      <c r="P18" s="36"/>
      <c r="Q18" s="36"/>
    </row>
    <row r="19" spans="1:17" s="13" customFormat="1" ht="51">
      <c r="A19" s="80"/>
      <c r="B19" s="106" t="s">
        <v>16</v>
      </c>
      <c r="C19" s="97" t="s">
        <v>11</v>
      </c>
      <c r="D19" s="97" t="s">
        <v>32</v>
      </c>
      <c r="E19" s="98"/>
      <c r="F19" s="98"/>
      <c r="G19" s="149">
        <f>G20</f>
        <v>1753.074</v>
      </c>
      <c r="N19" s="36"/>
      <c r="O19" s="36"/>
      <c r="P19" s="36"/>
      <c r="Q19" s="36"/>
    </row>
    <row r="20" spans="1:17" s="13" customFormat="1" ht="15">
      <c r="A20" s="80"/>
      <c r="B20" s="106" t="s">
        <v>149</v>
      </c>
      <c r="C20" s="97" t="s">
        <v>11</v>
      </c>
      <c r="D20" s="97" t="s">
        <v>32</v>
      </c>
      <c r="E20" s="98" t="s">
        <v>150</v>
      </c>
      <c r="F20" s="98"/>
      <c r="G20" s="99">
        <f>G21</f>
        <v>1753.074</v>
      </c>
      <c r="N20" s="36"/>
      <c r="O20" s="36"/>
      <c r="P20" s="36"/>
      <c r="Q20" s="36"/>
    </row>
    <row r="21" spans="1:17" s="13" customFormat="1" ht="15">
      <c r="A21" s="80"/>
      <c r="B21" s="106" t="s">
        <v>149</v>
      </c>
      <c r="C21" s="97" t="s">
        <v>11</v>
      </c>
      <c r="D21" s="97" t="s">
        <v>32</v>
      </c>
      <c r="E21" s="98" t="s">
        <v>150</v>
      </c>
      <c r="F21" s="98"/>
      <c r="G21" s="99">
        <f>G22</f>
        <v>1753.074</v>
      </c>
      <c r="N21" s="36"/>
      <c r="O21" s="36"/>
      <c r="P21" s="36"/>
      <c r="Q21" s="36"/>
    </row>
    <row r="22" spans="1:17" s="13" customFormat="1" ht="15">
      <c r="A22" s="80"/>
      <c r="B22" s="106" t="s">
        <v>149</v>
      </c>
      <c r="C22" s="97" t="s">
        <v>11</v>
      </c>
      <c r="D22" s="97" t="s">
        <v>32</v>
      </c>
      <c r="E22" s="98" t="s">
        <v>150</v>
      </c>
      <c r="F22" s="98"/>
      <c r="G22" s="99">
        <f>G23</f>
        <v>1753.074</v>
      </c>
      <c r="N22" s="36"/>
      <c r="O22" s="36"/>
      <c r="P22" s="36"/>
      <c r="Q22" s="36"/>
    </row>
    <row r="23" spans="1:17" s="13" customFormat="1" ht="51">
      <c r="A23" s="80"/>
      <c r="B23" s="106" t="s">
        <v>155</v>
      </c>
      <c r="C23" s="97" t="s">
        <v>11</v>
      </c>
      <c r="D23" s="97" t="s">
        <v>32</v>
      </c>
      <c r="E23" s="98" t="s">
        <v>156</v>
      </c>
      <c r="F23" s="98"/>
      <c r="G23" s="99">
        <f>SUM(G24:G26)</f>
        <v>1753.074</v>
      </c>
      <c r="N23" s="36"/>
      <c r="O23" s="36"/>
      <c r="P23" s="36"/>
      <c r="Q23" s="36"/>
    </row>
    <row r="24" spans="1:17" s="13" customFormat="1" ht="90">
      <c r="A24" s="80"/>
      <c r="B24" s="107" t="s">
        <v>154</v>
      </c>
      <c r="C24" s="97" t="s">
        <v>11</v>
      </c>
      <c r="D24" s="97" t="s">
        <v>32</v>
      </c>
      <c r="E24" s="98" t="s">
        <v>156</v>
      </c>
      <c r="F24" s="98">
        <v>100</v>
      </c>
      <c r="G24" s="149">
        <v>1643.074</v>
      </c>
      <c r="N24" s="36"/>
      <c r="O24" s="36"/>
      <c r="P24" s="36"/>
      <c r="Q24" s="36"/>
    </row>
    <row r="25" spans="1:17" s="13" customFormat="1" ht="25.5" customHeight="1">
      <c r="A25" s="80"/>
      <c r="B25" s="107" t="s">
        <v>157</v>
      </c>
      <c r="C25" s="97" t="s">
        <v>11</v>
      </c>
      <c r="D25" s="97" t="s">
        <v>32</v>
      </c>
      <c r="E25" s="98" t="s">
        <v>156</v>
      </c>
      <c r="F25" s="98">
        <v>200</v>
      </c>
      <c r="G25" s="149">
        <v>100</v>
      </c>
      <c r="N25" s="36"/>
      <c r="O25" s="36"/>
      <c r="P25" s="36"/>
      <c r="Q25" s="36"/>
    </row>
    <row r="26" spans="1:17" s="13" customFormat="1" ht="15">
      <c r="A26" s="80"/>
      <c r="B26" s="107" t="s">
        <v>158</v>
      </c>
      <c r="C26" s="97" t="s">
        <v>11</v>
      </c>
      <c r="D26" s="97" t="s">
        <v>32</v>
      </c>
      <c r="E26" s="98" t="s">
        <v>156</v>
      </c>
      <c r="F26" s="98">
        <v>800</v>
      </c>
      <c r="G26" s="149">
        <v>10</v>
      </c>
      <c r="N26" s="36"/>
      <c r="O26" s="36"/>
      <c r="P26" s="36"/>
      <c r="Q26" s="36"/>
    </row>
    <row r="27" spans="1:17" s="13" customFormat="1" ht="51">
      <c r="A27" s="80"/>
      <c r="B27" s="106" t="s">
        <v>18</v>
      </c>
      <c r="C27" s="97" t="s">
        <v>11</v>
      </c>
      <c r="D27" s="97" t="s">
        <v>39</v>
      </c>
      <c r="E27" s="98"/>
      <c r="F27" s="98"/>
      <c r="G27" s="99">
        <f>G28</f>
        <v>16440.456</v>
      </c>
      <c r="N27" s="36"/>
      <c r="O27" s="36"/>
      <c r="P27" s="36"/>
      <c r="Q27" s="36"/>
    </row>
    <row r="28" spans="1:17" s="13" customFormat="1" ht="15">
      <c r="A28" s="80"/>
      <c r="B28" s="106" t="s">
        <v>149</v>
      </c>
      <c r="C28" s="97" t="s">
        <v>11</v>
      </c>
      <c r="D28" s="97" t="s">
        <v>39</v>
      </c>
      <c r="E28" s="98" t="s">
        <v>150</v>
      </c>
      <c r="F28" s="98"/>
      <c r="G28" s="99">
        <f>G29</f>
        <v>16440.456</v>
      </c>
      <c r="N28" s="36"/>
      <c r="O28" s="36"/>
      <c r="P28" s="36"/>
      <c r="Q28" s="36"/>
    </row>
    <row r="29" spans="1:17" s="13" customFormat="1" ht="15">
      <c r="A29" s="80"/>
      <c r="B29" s="106" t="s">
        <v>149</v>
      </c>
      <c r="C29" s="97" t="s">
        <v>11</v>
      </c>
      <c r="D29" s="97" t="s">
        <v>39</v>
      </c>
      <c r="E29" s="98" t="s">
        <v>150</v>
      </c>
      <c r="F29" s="98"/>
      <c r="G29" s="99">
        <f>G31</f>
        <v>16440.456</v>
      </c>
      <c r="N29" s="36"/>
      <c r="O29" s="36"/>
      <c r="P29" s="36"/>
      <c r="Q29" s="36"/>
    </row>
    <row r="30" spans="1:17" s="13" customFormat="1" ht="15">
      <c r="A30" s="80"/>
      <c r="B30" s="106" t="s">
        <v>149</v>
      </c>
      <c r="C30" s="97" t="s">
        <v>11</v>
      </c>
      <c r="D30" s="97" t="s">
        <v>39</v>
      </c>
      <c r="E30" s="98" t="s">
        <v>150</v>
      </c>
      <c r="F30" s="98"/>
      <c r="G30" s="99">
        <f>G31</f>
        <v>16440.456</v>
      </c>
      <c r="N30" s="36"/>
      <c r="O30" s="36"/>
      <c r="P30" s="36"/>
      <c r="Q30" s="36"/>
    </row>
    <row r="31" spans="1:17" s="13" customFormat="1" ht="51">
      <c r="A31" s="80"/>
      <c r="B31" s="96" t="s">
        <v>155</v>
      </c>
      <c r="C31" s="97" t="s">
        <v>11</v>
      </c>
      <c r="D31" s="97" t="s">
        <v>39</v>
      </c>
      <c r="E31" s="98" t="s">
        <v>156</v>
      </c>
      <c r="F31" s="98"/>
      <c r="G31" s="99">
        <f>G32</f>
        <v>16440.456</v>
      </c>
      <c r="N31" s="36"/>
      <c r="O31" s="36"/>
      <c r="P31" s="36"/>
      <c r="Q31" s="36"/>
    </row>
    <row r="32" spans="1:17" s="13" customFormat="1" ht="63.75">
      <c r="A32" s="80"/>
      <c r="B32" s="96" t="s">
        <v>154</v>
      </c>
      <c r="C32" s="97" t="s">
        <v>11</v>
      </c>
      <c r="D32" s="97" t="s">
        <v>39</v>
      </c>
      <c r="E32" s="98" t="s">
        <v>156</v>
      </c>
      <c r="F32" s="98">
        <v>100</v>
      </c>
      <c r="G32" s="149">
        <v>16440.456</v>
      </c>
      <c r="N32" s="36"/>
      <c r="O32" s="36"/>
      <c r="P32" s="36"/>
      <c r="Q32" s="36"/>
    </row>
    <row r="33" spans="1:17" s="13" customFormat="1" ht="25.5">
      <c r="A33" s="80"/>
      <c r="B33" s="96" t="s">
        <v>300</v>
      </c>
      <c r="C33" s="97" t="s">
        <v>11</v>
      </c>
      <c r="D33" s="97" t="s">
        <v>60</v>
      </c>
      <c r="E33" s="98"/>
      <c r="F33" s="98"/>
      <c r="G33" s="149">
        <f>G34</f>
        <v>500</v>
      </c>
      <c r="N33" s="36"/>
      <c r="O33" s="36"/>
      <c r="P33" s="36"/>
      <c r="Q33" s="36"/>
    </row>
    <row r="34" spans="1:17" s="13" customFormat="1" ht="15">
      <c r="A34" s="80"/>
      <c r="B34" s="106" t="s">
        <v>149</v>
      </c>
      <c r="C34" s="97" t="s">
        <v>11</v>
      </c>
      <c r="D34" s="97" t="s">
        <v>60</v>
      </c>
      <c r="E34" s="98" t="s">
        <v>150</v>
      </c>
      <c r="F34" s="98"/>
      <c r="G34" s="99">
        <f>G35</f>
        <v>500</v>
      </c>
      <c r="N34" s="36"/>
      <c r="O34" s="36"/>
      <c r="P34" s="36"/>
      <c r="Q34" s="36"/>
    </row>
    <row r="35" spans="1:17" s="13" customFormat="1" ht="15">
      <c r="A35" s="80"/>
      <c r="B35" s="106" t="s">
        <v>149</v>
      </c>
      <c r="C35" s="97" t="s">
        <v>11</v>
      </c>
      <c r="D35" s="97" t="s">
        <v>60</v>
      </c>
      <c r="E35" s="98" t="s">
        <v>150</v>
      </c>
      <c r="F35" s="98"/>
      <c r="G35" s="99">
        <f>G36</f>
        <v>500</v>
      </c>
      <c r="N35" s="36"/>
      <c r="O35" s="36"/>
      <c r="P35" s="36"/>
      <c r="Q35" s="36"/>
    </row>
    <row r="36" spans="1:17" s="13" customFormat="1" ht="15">
      <c r="A36" s="80"/>
      <c r="B36" s="106" t="s">
        <v>149</v>
      </c>
      <c r="C36" s="97" t="s">
        <v>11</v>
      </c>
      <c r="D36" s="97" t="s">
        <v>60</v>
      </c>
      <c r="E36" s="98" t="s">
        <v>150</v>
      </c>
      <c r="F36" s="98"/>
      <c r="G36" s="99">
        <f>G37</f>
        <v>500</v>
      </c>
      <c r="N36" s="36"/>
      <c r="O36" s="36"/>
      <c r="P36" s="36"/>
      <c r="Q36" s="36"/>
    </row>
    <row r="37" spans="1:17" s="13" customFormat="1" ht="15">
      <c r="A37" s="80"/>
      <c r="B37" s="96" t="s">
        <v>301</v>
      </c>
      <c r="C37" s="97" t="s">
        <v>11</v>
      </c>
      <c r="D37" s="97" t="s">
        <v>60</v>
      </c>
      <c r="E37" s="98" t="s">
        <v>302</v>
      </c>
      <c r="F37" s="98"/>
      <c r="G37" s="99">
        <f>G38</f>
        <v>500</v>
      </c>
      <c r="N37" s="36"/>
      <c r="O37" s="36"/>
      <c r="P37" s="36"/>
      <c r="Q37" s="36"/>
    </row>
    <row r="38" spans="1:17" s="13" customFormat="1" ht="15">
      <c r="A38" s="80"/>
      <c r="B38" s="96" t="s">
        <v>158</v>
      </c>
      <c r="C38" s="97" t="s">
        <v>11</v>
      </c>
      <c r="D38" s="97" t="s">
        <v>60</v>
      </c>
      <c r="E38" s="98" t="s">
        <v>302</v>
      </c>
      <c r="F38" s="98">
        <v>800</v>
      </c>
      <c r="G38" s="99">
        <v>500</v>
      </c>
      <c r="N38" s="36"/>
      <c r="O38" s="36"/>
      <c r="P38" s="36"/>
      <c r="Q38" s="36"/>
    </row>
    <row r="39" spans="1:17" s="13" customFormat="1" ht="15">
      <c r="A39" s="80"/>
      <c r="B39" s="108" t="s">
        <v>23</v>
      </c>
      <c r="C39" s="97" t="s">
        <v>11</v>
      </c>
      <c r="D39" s="97" t="s">
        <v>107</v>
      </c>
      <c r="E39" s="98"/>
      <c r="F39" s="98"/>
      <c r="G39" s="149">
        <f>G40</f>
        <v>100</v>
      </c>
      <c r="N39" s="36"/>
      <c r="O39" s="36"/>
      <c r="P39" s="36"/>
      <c r="Q39" s="36"/>
    </row>
    <row r="40" spans="1:17" s="13" customFormat="1" ht="15">
      <c r="A40" s="80"/>
      <c r="B40" s="106" t="s">
        <v>149</v>
      </c>
      <c r="C40" s="97" t="s">
        <v>11</v>
      </c>
      <c r="D40" s="97" t="s">
        <v>107</v>
      </c>
      <c r="E40" s="98" t="s">
        <v>150</v>
      </c>
      <c r="F40" s="98"/>
      <c r="G40" s="99">
        <f>G41</f>
        <v>100</v>
      </c>
      <c r="N40" s="36"/>
      <c r="O40" s="36"/>
      <c r="P40" s="36"/>
      <c r="Q40" s="36"/>
    </row>
    <row r="41" spans="1:17" s="13" customFormat="1" ht="15">
      <c r="A41" s="80"/>
      <c r="B41" s="106" t="s">
        <v>149</v>
      </c>
      <c r="C41" s="97" t="s">
        <v>11</v>
      </c>
      <c r="D41" s="97" t="s">
        <v>107</v>
      </c>
      <c r="E41" s="98" t="s">
        <v>150</v>
      </c>
      <c r="F41" s="98"/>
      <c r="G41" s="99">
        <f>G43</f>
        <v>100</v>
      </c>
      <c r="N41" s="36"/>
      <c r="O41" s="36"/>
      <c r="P41" s="36"/>
      <c r="Q41" s="36"/>
    </row>
    <row r="42" spans="1:17" s="13" customFormat="1" ht="15">
      <c r="A42" s="80"/>
      <c r="B42" s="106" t="s">
        <v>149</v>
      </c>
      <c r="C42" s="97" t="s">
        <v>11</v>
      </c>
      <c r="D42" s="97" t="s">
        <v>107</v>
      </c>
      <c r="E42" s="98" t="s">
        <v>150</v>
      </c>
      <c r="F42" s="98"/>
      <c r="G42" s="99">
        <f>G43</f>
        <v>100</v>
      </c>
      <c r="N42" s="36"/>
      <c r="O42" s="36"/>
      <c r="P42" s="36"/>
      <c r="Q42" s="36"/>
    </row>
    <row r="43" spans="1:17" s="13" customFormat="1" ht="25.5">
      <c r="A43" s="80"/>
      <c r="B43" s="106" t="s">
        <v>159</v>
      </c>
      <c r="C43" s="97" t="s">
        <v>11</v>
      </c>
      <c r="D43" s="97" t="s">
        <v>107</v>
      </c>
      <c r="E43" s="98" t="s">
        <v>160</v>
      </c>
      <c r="F43" s="98"/>
      <c r="G43" s="99">
        <f>G44</f>
        <v>100</v>
      </c>
      <c r="N43" s="36"/>
      <c r="O43" s="36"/>
      <c r="P43" s="36"/>
      <c r="Q43" s="36"/>
    </row>
    <row r="44" spans="1:17" s="13" customFormat="1" ht="15">
      <c r="A44" s="80"/>
      <c r="B44" s="96" t="s">
        <v>158</v>
      </c>
      <c r="C44" s="97" t="s">
        <v>11</v>
      </c>
      <c r="D44" s="97" t="s">
        <v>107</v>
      </c>
      <c r="E44" s="98" t="s">
        <v>160</v>
      </c>
      <c r="F44" s="98">
        <v>800</v>
      </c>
      <c r="G44" s="149">
        <v>100</v>
      </c>
      <c r="I44" s="85"/>
      <c r="N44" s="36"/>
      <c r="O44" s="36"/>
      <c r="P44" s="36"/>
      <c r="Q44" s="36"/>
    </row>
    <row r="45" spans="1:17" s="13" customFormat="1" ht="15">
      <c r="A45" s="80"/>
      <c r="B45" s="108" t="s">
        <v>25</v>
      </c>
      <c r="C45" s="97" t="s">
        <v>11</v>
      </c>
      <c r="D45" s="97" t="s">
        <v>161</v>
      </c>
      <c r="E45" s="98"/>
      <c r="F45" s="98"/>
      <c r="G45" s="99">
        <f>G46+G51+G68+G73+G78</f>
        <v>10767.52868</v>
      </c>
      <c r="N45" s="36"/>
      <c r="O45" s="36"/>
      <c r="P45" s="36"/>
      <c r="Q45" s="36"/>
    </row>
    <row r="46" spans="1:17" s="13" customFormat="1" ht="38.25">
      <c r="A46" s="80"/>
      <c r="B46" s="108" t="s">
        <v>303</v>
      </c>
      <c r="C46" s="97" t="s">
        <v>11</v>
      </c>
      <c r="D46" s="97" t="s">
        <v>161</v>
      </c>
      <c r="E46" s="98" t="s">
        <v>162</v>
      </c>
      <c r="F46" s="98"/>
      <c r="G46" s="99">
        <f>G50</f>
        <v>6</v>
      </c>
      <c r="N46" s="36"/>
      <c r="O46" s="36"/>
      <c r="P46" s="36"/>
      <c r="Q46" s="36"/>
    </row>
    <row r="47" spans="1:17" s="13" customFormat="1" ht="38.25">
      <c r="A47" s="80"/>
      <c r="B47" s="108" t="s">
        <v>163</v>
      </c>
      <c r="C47" s="97" t="s">
        <v>11</v>
      </c>
      <c r="D47" s="97" t="s">
        <v>161</v>
      </c>
      <c r="E47" s="98" t="s">
        <v>164</v>
      </c>
      <c r="F47" s="98"/>
      <c r="G47" s="99">
        <f>G50</f>
        <v>6</v>
      </c>
      <c r="N47" s="36"/>
      <c r="O47" s="36"/>
      <c r="P47" s="36"/>
      <c r="Q47" s="36"/>
    </row>
    <row r="48" spans="1:17" s="13" customFormat="1" ht="26.25" customHeight="1">
      <c r="A48" s="80"/>
      <c r="B48" s="108" t="s">
        <v>165</v>
      </c>
      <c r="C48" s="97" t="s">
        <v>11</v>
      </c>
      <c r="D48" s="97" t="s">
        <v>161</v>
      </c>
      <c r="E48" s="98" t="s">
        <v>166</v>
      </c>
      <c r="F48" s="98"/>
      <c r="G48" s="99">
        <f>G50</f>
        <v>6</v>
      </c>
      <c r="N48" s="36"/>
      <c r="O48" s="36"/>
      <c r="P48" s="36"/>
      <c r="Q48" s="36"/>
    </row>
    <row r="49" spans="1:17" s="13" customFormat="1" ht="76.5">
      <c r="A49" s="80"/>
      <c r="B49" s="108" t="s">
        <v>167</v>
      </c>
      <c r="C49" s="97" t="s">
        <v>11</v>
      </c>
      <c r="D49" s="97" t="s">
        <v>161</v>
      </c>
      <c r="E49" s="98" t="s">
        <v>168</v>
      </c>
      <c r="F49" s="98"/>
      <c r="G49" s="99">
        <f>G50</f>
        <v>6</v>
      </c>
      <c r="N49" s="36"/>
      <c r="O49" s="36"/>
      <c r="P49" s="36"/>
      <c r="Q49" s="36"/>
    </row>
    <row r="50" spans="1:17" s="13" customFormat="1" ht="25.5">
      <c r="A50" s="80"/>
      <c r="B50" s="96" t="s">
        <v>169</v>
      </c>
      <c r="C50" s="97" t="s">
        <v>11</v>
      </c>
      <c r="D50" s="97" t="s">
        <v>161</v>
      </c>
      <c r="E50" s="98" t="s">
        <v>168</v>
      </c>
      <c r="F50" s="98">
        <v>200</v>
      </c>
      <c r="G50" s="99">
        <v>6</v>
      </c>
      <c r="N50" s="36"/>
      <c r="O50" s="36"/>
      <c r="P50" s="36"/>
      <c r="Q50" s="36"/>
    </row>
    <row r="51" spans="1:17" s="13" customFormat="1" ht="51">
      <c r="A51" s="80"/>
      <c r="B51" s="96" t="s">
        <v>280</v>
      </c>
      <c r="C51" s="97" t="s">
        <v>11</v>
      </c>
      <c r="D51" s="97" t="s">
        <v>161</v>
      </c>
      <c r="E51" s="98" t="s">
        <v>170</v>
      </c>
      <c r="F51" s="98"/>
      <c r="G51" s="99">
        <f>G52</f>
        <v>315.26816</v>
      </c>
      <c r="N51" s="36"/>
      <c r="O51" s="36"/>
      <c r="P51" s="36"/>
      <c r="Q51" s="36"/>
    </row>
    <row r="52" spans="1:17" s="13" customFormat="1" ht="38.25">
      <c r="A52" s="80"/>
      <c r="B52" s="96" t="s">
        <v>171</v>
      </c>
      <c r="C52" s="97" t="s">
        <v>11</v>
      </c>
      <c r="D52" s="97" t="s">
        <v>161</v>
      </c>
      <c r="E52" s="98" t="s">
        <v>172</v>
      </c>
      <c r="F52" s="98"/>
      <c r="G52" s="99">
        <f>G55+G57+G60+G63+G66</f>
        <v>315.26816</v>
      </c>
      <c r="N52" s="36"/>
      <c r="O52" s="36"/>
      <c r="P52" s="36"/>
      <c r="Q52" s="36"/>
    </row>
    <row r="53" spans="1:17" s="13" customFormat="1" ht="38.25">
      <c r="A53" s="80"/>
      <c r="B53" s="96" t="s">
        <v>173</v>
      </c>
      <c r="C53" s="97" t="s">
        <v>11</v>
      </c>
      <c r="D53" s="97" t="s">
        <v>161</v>
      </c>
      <c r="E53" s="98" t="s">
        <v>174</v>
      </c>
      <c r="F53" s="98"/>
      <c r="G53" s="99">
        <f>G54</f>
        <v>8</v>
      </c>
      <c r="N53" s="36"/>
      <c r="O53" s="36"/>
      <c r="P53" s="36"/>
      <c r="Q53" s="36"/>
    </row>
    <row r="54" spans="1:17" s="13" customFormat="1" ht="76.5">
      <c r="A54" s="80"/>
      <c r="B54" s="108" t="s">
        <v>167</v>
      </c>
      <c r="C54" s="97" t="s">
        <v>11</v>
      </c>
      <c r="D54" s="97" t="s">
        <v>161</v>
      </c>
      <c r="E54" s="98" t="s">
        <v>175</v>
      </c>
      <c r="F54" s="98"/>
      <c r="G54" s="99">
        <f>G55</f>
        <v>8</v>
      </c>
      <c r="N54" s="36"/>
      <c r="O54" s="36"/>
      <c r="P54" s="36"/>
      <c r="Q54" s="36"/>
    </row>
    <row r="55" spans="1:17" s="13" customFormat="1" ht="25.5">
      <c r="A55" s="80"/>
      <c r="B55" s="96" t="s">
        <v>169</v>
      </c>
      <c r="C55" s="97" t="s">
        <v>11</v>
      </c>
      <c r="D55" s="97" t="s">
        <v>161</v>
      </c>
      <c r="E55" s="98" t="s">
        <v>175</v>
      </c>
      <c r="F55" s="98">
        <v>200</v>
      </c>
      <c r="G55" s="99">
        <v>8</v>
      </c>
      <c r="N55" s="36"/>
      <c r="O55" s="36"/>
      <c r="P55" s="36"/>
      <c r="Q55" s="36"/>
    </row>
    <row r="56" spans="1:17" s="13" customFormat="1" ht="38.25">
      <c r="A56" s="80"/>
      <c r="B56" s="96" t="s">
        <v>176</v>
      </c>
      <c r="C56" s="97" t="s">
        <v>11</v>
      </c>
      <c r="D56" s="97" t="s">
        <v>161</v>
      </c>
      <c r="E56" s="98" t="s">
        <v>177</v>
      </c>
      <c r="F56" s="98"/>
      <c r="G56" s="99">
        <f>G57</f>
        <v>3</v>
      </c>
      <c r="N56" s="36"/>
      <c r="O56" s="36"/>
      <c r="P56" s="36"/>
      <c r="Q56" s="36"/>
    </row>
    <row r="57" spans="1:17" s="13" customFormat="1" ht="76.5">
      <c r="A57" s="80"/>
      <c r="B57" s="108" t="s">
        <v>167</v>
      </c>
      <c r="C57" s="97" t="s">
        <v>11</v>
      </c>
      <c r="D57" s="97" t="s">
        <v>161</v>
      </c>
      <c r="E57" s="98" t="s">
        <v>178</v>
      </c>
      <c r="F57" s="98"/>
      <c r="G57" s="99">
        <f>G58</f>
        <v>3</v>
      </c>
      <c r="N57" s="36"/>
      <c r="O57" s="36"/>
      <c r="P57" s="36"/>
      <c r="Q57" s="36"/>
    </row>
    <row r="58" spans="1:17" s="13" customFormat="1" ht="25.5">
      <c r="A58" s="80"/>
      <c r="B58" s="96" t="s">
        <v>169</v>
      </c>
      <c r="C58" s="97" t="s">
        <v>11</v>
      </c>
      <c r="D58" s="97" t="s">
        <v>161</v>
      </c>
      <c r="E58" s="98" t="s">
        <v>178</v>
      </c>
      <c r="F58" s="98">
        <v>200</v>
      </c>
      <c r="G58" s="99">
        <v>3</v>
      </c>
      <c r="N58" s="36"/>
      <c r="O58" s="36"/>
      <c r="P58" s="36"/>
      <c r="Q58" s="36"/>
    </row>
    <row r="59" spans="1:17" s="13" customFormat="1" ht="38.25">
      <c r="A59" s="80"/>
      <c r="B59" s="96" t="s">
        <v>179</v>
      </c>
      <c r="C59" s="97" t="s">
        <v>11</v>
      </c>
      <c r="D59" s="97" t="s">
        <v>161</v>
      </c>
      <c r="E59" s="98" t="s">
        <v>180</v>
      </c>
      <c r="F59" s="98"/>
      <c r="G59" s="99">
        <f>G60</f>
        <v>3</v>
      </c>
      <c r="N59" s="36"/>
      <c r="O59" s="36"/>
      <c r="P59" s="36"/>
      <c r="Q59" s="36"/>
    </row>
    <row r="60" spans="1:17" s="13" customFormat="1" ht="76.5">
      <c r="A60" s="80"/>
      <c r="B60" s="108" t="s">
        <v>167</v>
      </c>
      <c r="C60" s="97" t="s">
        <v>11</v>
      </c>
      <c r="D60" s="97" t="s">
        <v>161</v>
      </c>
      <c r="E60" s="98" t="s">
        <v>181</v>
      </c>
      <c r="F60" s="98"/>
      <c r="G60" s="99">
        <f>G61</f>
        <v>3</v>
      </c>
      <c r="N60" s="36"/>
      <c r="O60" s="36"/>
      <c r="P60" s="36"/>
      <c r="Q60" s="36"/>
    </row>
    <row r="61" spans="1:17" s="13" customFormat="1" ht="25.5">
      <c r="A61" s="80"/>
      <c r="B61" s="96" t="s">
        <v>169</v>
      </c>
      <c r="C61" s="97" t="s">
        <v>11</v>
      </c>
      <c r="D61" s="97" t="s">
        <v>161</v>
      </c>
      <c r="E61" s="98" t="s">
        <v>181</v>
      </c>
      <c r="F61" s="98">
        <v>200</v>
      </c>
      <c r="G61" s="99">
        <v>3</v>
      </c>
      <c r="N61" s="36"/>
      <c r="O61" s="36"/>
      <c r="P61" s="36"/>
      <c r="Q61" s="36"/>
    </row>
    <row r="62" spans="1:17" s="13" customFormat="1" ht="38.25">
      <c r="A62" s="80"/>
      <c r="B62" s="96" t="s">
        <v>182</v>
      </c>
      <c r="C62" s="97" t="s">
        <v>11</v>
      </c>
      <c r="D62" s="97" t="s">
        <v>161</v>
      </c>
      <c r="E62" s="98" t="s">
        <v>183</v>
      </c>
      <c r="F62" s="98"/>
      <c r="G62" s="99">
        <f>G63</f>
        <v>3</v>
      </c>
      <c r="N62" s="36"/>
      <c r="O62" s="36"/>
      <c r="P62" s="36"/>
      <c r="Q62" s="36"/>
    </row>
    <row r="63" spans="1:17" s="13" customFormat="1" ht="76.5">
      <c r="A63" s="80"/>
      <c r="B63" s="108" t="s">
        <v>167</v>
      </c>
      <c r="C63" s="97" t="s">
        <v>11</v>
      </c>
      <c r="D63" s="97" t="s">
        <v>161</v>
      </c>
      <c r="E63" s="98" t="s">
        <v>184</v>
      </c>
      <c r="F63" s="98"/>
      <c r="G63" s="99">
        <f>G64</f>
        <v>3</v>
      </c>
      <c r="N63" s="36"/>
      <c r="O63" s="36"/>
      <c r="P63" s="36"/>
      <c r="Q63" s="36"/>
    </row>
    <row r="64" spans="1:17" s="13" customFormat="1" ht="25.5">
      <c r="A64" s="80"/>
      <c r="B64" s="96" t="s">
        <v>169</v>
      </c>
      <c r="C64" s="97" t="s">
        <v>11</v>
      </c>
      <c r="D64" s="97" t="s">
        <v>161</v>
      </c>
      <c r="E64" s="98" t="s">
        <v>184</v>
      </c>
      <c r="F64" s="98">
        <v>200</v>
      </c>
      <c r="G64" s="99">
        <v>3</v>
      </c>
      <c r="N64" s="36"/>
      <c r="O64" s="36"/>
      <c r="P64" s="36"/>
      <c r="Q64" s="36"/>
    </row>
    <row r="65" spans="1:17" s="13" customFormat="1" ht="25.5">
      <c r="A65" s="80"/>
      <c r="B65" s="96" t="s">
        <v>279</v>
      </c>
      <c r="C65" s="97" t="s">
        <v>11</v>
      </c>
      <c r="D65" s="97" t="s">
        <v>161</v>
      </c>
      <c r="E65" s="98" t="s">
        <v>277</v>
      </c>
      <c r="F65" s="98"/>
      <c r="G65" s="99">
        <f>G66</f>
        <v>298.26816</v>
      </c>
      <c r="N65" s="36"/>
      <c r="O65" s="36"/>
      <c r="P65" s="36"/>
      <c r="Q65" s="36"/>
    </row>
    <row r="66" spans="1:17" s="13" customFormat="1" ht="76.5">
      <c r="A66" s="80"/>
      <c r="B66" s="108" t="s">
        <v>167</v>
      </c>
      <c r="C66" s="97" t="s">
        <v>11</v>
      </c>
      <c r="D66" s="97" t="s">
        <v>161</v>
      </c>
      <c r="E66" s="98" t="s">
        <v>278</v>
      </c>
      <c r="F66" s="98"/>
      <c r="G66" s="99">
        <f>G67</f>
        <v>298.26816</v>
      </c>
      <c r="N66" s="36"/>
      <c r="O66" s="36"/>
      <c r="P66" s="36"/>
      <c r="Q66" s="36"/>
    </row>
    <row r="67" spans="1:17" s="13" customFormat="1" ht="25.5">
      <c r="A67" s="80"/>
      <c r="B67" s="96" t="s">
        <v>169</v>
      </c>
      <c r="C67" s="97" t="s">
        <v>11</v>
      </c>
      <c r="D67" s="97" t="s">
        <v>161</v>
      </c>
      <c r="E67" s="98" t="s">
        <v>278</v>
      </c>
      <c r="F67" s="98">
        <v>200</v>
      </c>
      <c r="G67" s="99">
        <v>298.26816</v>
      </c>
      <c r="N67" s="36"/>
      <c r="O67" s="36"/>
      <c r="P67" s="36"/>
      <c r="Q67" s="36"/>
    </row>
    <row r="68" spans="1:17" s="13" customFormat="1" ht="51">
      <c r="A68" s="80"/>
      <c r="B68" s="96" t="s">
        <v>281</v>
      </c>
      <c r="C68" s="97" t="s">
        <v>11</v>
      </c>
      <c r="D68" s="97" t="s">
        <v>161</v>
      </c>
      <c r="E68" s="98" t="s">
        <v>185</v>
      </c>
      <c r="F68" s="98"/>
      <c r="G68" s="99">
        <f>G69</f>
        <v>9</v>
      </c>
      <c r="N68" s="36"/>
      <c r="O68" s="36"/>
      <c r="P68" s="36"/>
      <c r="Q68" s="36"/>
    </row>
    <row r="69" spans="1:17" s="13" customFormat="1" ht="25.5">
      <c r="A69" s="80"/>
      <c r="B69" s="96" t="s">
        <v>186</v>
      </c>
      <c r="C69" s="97" t="s">
        <v>11</v>
      </c>
      <c r="D69" s="97" t="s">
        <v>161</v>
      </c>
      <c r="E69" s="98" t="s">
        <v>187</v>
      </c>
      <c r="F69" s="98"/>
      <c r="G69" s="99">
        <f>G70</f>
        <v>9</v>
      </c>
      <c r="N69" s="36"/>
      <c r="O69" s="36"/>
      <c r="P69" s="36"/>
      <c r="Q69" s="36"/>
    </row>
    <row r="70" spans="1:17" s="13" customFormat="1" ht="91.5" customHeight="1">
      <c r="A70" s="80"/>
      <c r="B70" s="96" t="s">
        <v>188</v>
      </c>
      <c r="C70" s="97" t="s">
        <v>11</v>
      </c>
      <c r="D70" s="97" t="s">
        <v>161</v>
      </c>
      <c r="E70" s="98" t="s">
        <v>189</v>
      </c>
      <c r="F70" s="98"/>
      <c r="G70" s="99">
        <f>G71</f>
        <v>9</v>
      </c>
      <c r="N70" s="36"/>
      <c r="O70" s="36"/>
      <c r="P70" s="36"/>
      <c r="Q70" s="36"/>
    </row>
    <row r="71" spans="1:17" s="13" customFormat="1" ht="76.5">
      <c r="A71" s="80"/>
      <c r="B71" s="108" t="s">
        <v>167</v>
      </c>
      <c r="C71" s="97" t="s">
        <v>11</v>
      </c>
      <c r="D71" s="97" t="s">
        <v>161</v>
      </c>
      <c r="E71" s="98" t="s">
        <v>190</v>
      </c>
      <c r="F71" s="98"/>
      <c r="G71" s="99">
        <f>G72</f>
        <v>9</v>
      </c>
      <c r="N71" s="36"/>
      <c r="O71" s="36"/>
      <c r="P71" s="36"/>
      <c r="Q71" s="36"/>
    </row>
    <row r="72" spans="1:17" s="13" customFormat="1" ht="25.5">
      <c r="A72" s="80"/>
      <c r="B72" s="96" t="s">
        <v>169</v>
      </c>
      <c r="C72" s="97" t="s">
        <v>11</v>
      </c>
      <c r="D72" s="97" t="s">
        <v>161</v>
      </c>
      <c r="E72" s="98" t="s">
        <v>190</v>
      </c>
      <c r="F72" s="98">
        <v>200</v>
      </c>
      <c r="G72" s="99">
        <v>9</v>
      </c>
      <c r="N72" s="36"/>
      <c r="O72" s="36"/>
      <c r="P72" s="36"/>
      <c r="Q72" s="36"/>
    </row>
    <row r="73" spans="1:17" s="13" customFormat="1" ht="38.25">
      <c r="A73" s="80"/>
      <c r="B73" s="96" t="s">
        <v>282</v>
      </c>
      <c r="C73" s="97" t="s">
        <v>11</v>
      </c>
      <c r="D73" s="97" t="s">
        <v>161</v>
      </c>
      <c r="E73" s="98" t="s">
        <v>191</v>
      </c>
      <c r="F73" s="98"/>
      <c r="G73" s="99">
        <f>G74</f>
        <v>15</v>
      </c>
      <c r="N73" s="36"/>
      <c r="O73" s="36"/>
      <c r="P73" s="36"/>
      <c r="Q73" s="36"/>
    </row>
    <row r="74" spans="1:17" s="13" customFormat="1" ht="38.25">
      <c r="A74" s="80"/>
      <c r="B74" s="96" t="s">
        <v>192</v>
      </c>
      <c r="C74" s="97" t="s">
        <v>11</v>
      </c>
      <c r="D74" s="97" t="s">
        <v>161</v>
      </c>
      <c r="E74" s="98" t="s">
        <v>193</v>
      </c>
      <c r="F74" s="98"/>
      <c r="G74" s="99">
        <f>G75</f>
        <v>15</v>
      </c>
      <c r="N74" s="36"/>
      <c r="O74" s="36"/>
      <c r="P74" s="36"/>
      <c r="Q74" s="36"/>
    </row>
    <row r="75" spans="1:17" s="13" customFormat="1" ht="38.25">
      <c r="A75" s="80"/>
      <c r="B75" s="96" t="s">
        <v>194</v>
      </c>
      <c r="C75" s="97" t="s">
        <v>11</v>
      </c>
      <c r="D75" s="97" t="s">
        <v>161</v>
      </c>
      <c r="E75" s="98" t="s">
        <v>195</v>
      </c>
      <c r="F75" s="98"/>
      <c r="G75" s="99">
        <f>G76</f>
        <v>15</v>
      </c>
      <c r="N75" s="36"/>
      <c r="O75" s="36"/>
      <c r="P75" s="36"/>
      <c r="Q75" s="36"/>
    </row>
    <row r="76" spans="1:17" s="13" customFormat="1" ht="76.5">
      <c r="A76" s="80"/>
      <c r="B76" s="108" t="s">
        <v>167</v>
      </c>
      <c r="C76" s="97" t="s">
        <v>11</v>
      </c>
      <c r="D76" s="97" t="s">
        <v>161</v>
      </c>
      <c r="E76" s="98" t="s">
        <v>196</v>
      </c>
      <c r="F76" s="98"/>
      <c r="G76" s="149">
        <f>G77</f>
        <v>15</v>
      </c>
      <c r="N76" s="36"/>
      <c r="O76" s="36"/>
      <c r="P76" s="36"/>
      <c r="Q76" s="36"/>
    </row>
    <row r="77" spans="1:17" s="13" customFormat="1" ht="25.5">
      <c r="A77" s="80"/>
      <c r="B77" s="96" t="s">
        <v>169</v>
      </c>
      <c r="C77" s="97" t="s">
        <v>11</v>
      </c>
      <c r="D77" s="97" t="s">
        <v>161</v>
      </c>
      <c r="E77" s="98" t="s">
        <v>196</v>
      </c>
      <c r="F77" s="98">
        <v>200</v>
      </c>
      <c r="G77" s="99">
        <v>15</v>
      </c>
      <c r="N77" s="36"/>
      <c r="O77" s="36"/>
      <c r="P77" s="36"/>
      <c r="Q77" s="36"/>
    </row>
    <row r="78" spans="1:17" s="13" customFormat="1" ht="15">
      <c r="A78" s="80"/>
      <c r="B78" s="106" t="s">
        <v>149</v>
      </c>
      <c r="C78" s="97" t="s">
        <v>11</v>
      </c>
      <c r="D78" s="97" t="s">
        <v>161</v>
      </c>
      <c r="E78" s="98" t="s">
        <v>150</v>
      </c>
      <c r="F78" s="98"/>
      <c r="G78" s="99">
        <f>G79</f>
        <v>10422.26052</v>
      </c>
      <c r="N78" s="36"/>
      <c r="O78" s="36"/>
      <c r="P78" s="36"/>
      <c r="Q78" s="36"/>
    </row>
    <row r="79" spans="1:17" s="13" customFormat="1" ht="15">
      <c r="A79" s="80"/>
      <c r="B79" s="106" t="s">
        <v>149</v>
      </c>
      <c r="C79" s="97" t="s">
        <v>11</v>
      </c>
      <c r="D79" s="97" t="s">
        <v>161</v>
      </c>
      <c r="E79" s="98" t="s">
        <v>150</v>
      </c>
      <c r="F79" s="98"/>
      <c r="G79" s="99">
        <f>G80</f>
        <v>10422.26052</v>
      </c>
      <c r="N79" s="36"/>
      <c r="O79" s="36"/>
      <c r="P79" s="36"/>
      <c r="Q79" s="36"/>
    </row>
    <row r="80" spans="1:17" s="13" customFormat="1" ht="15">
      <c r="A80" s="80"/>
      <c r="B80" s="106" t="s">
        <v>149</v>
      </c>
      <c r="C80" s="97" t="s">
        <v>11</v>
      </c>
      <c r="D80" s="97" t="s">
        <v>161</v>
      </c>
      <c r="E80" s="98" t="s">
        <v>150</v>
      </c>
      <c r="F80" s="98"/>
      <c r="G80" s="99">
        <f>G81+G85</f>
        <v>10422.26052</v>
      </c>
      <c r="N80" s="36"/>
      <c r="O80" s="36"/>
      <c r="P80" s="36"/>
      <c r="Q80" s="36"/>
    </row>
    <row r="81" spans="1:17" s="13" customFormat="1" ht="38.25">
      <c r="A81" s="80"/>
      <c r="B81" s="96" t="s">
        <v>249</v>
      </c>
      <c r="C81" s="97" t="s">
        <v>11</v>
      </c>
      <c r="D81" s="97" t="s">
        <v>161</v>
      </c>
      <c r="E81" s="98" t="s">
        <v>197</v>
      </c>
      <c r="F81" s="98"/>
      <c r="G81" s="99">
        <f>G82+G83+G84</f>
        <v>10399.96052</v>
      </c>
      <c r="N81" s="36"/>
      <c r="O81" s="36"/>
      <c r="P81" s="36"/>
      <c r="Q81" s="36"/>
    </row>
    <row r="82" spans="1:17" s="13" customFormat="1" ht="63.75">
      <c r="A82" s="80"/>
      <c r="B82" s="96" t="s">
        <v>154</v>
      </c>
      <c r="C82" s="97" t="s">
        <v>11</v>
      </c>
      <c r="D82" s="97" t="s">
        <v>161</v>
      </c>
      <c r="E82" s="98" t="s">
        <v>197</v>
      </c>
      <c r="F82" s="98">
        <v>100</v>
      </c>
      <c r="G82" s="149">
        <v>4667.89464</v>
      </c>
      <c r="N82" s="36"/>
      <c r="O82" s="36"/>
      <c r="P82" s="36"/>
      <c r="Q82" s="36"/>
    </row>
    <row r="83" spans="1:17" s="13" customFormat="1" ht="25.5">
      <c r="A83" s="80"/>
      <c r="B83" s="96" t="s">
        <v>169</v>
      </c>
      <c r="C83" s="97" t="s">
        <v>11</v>
      </c>
      <c r="D83" s="97" t="s">
        <v>161</v>
      </c>
      <c r="E83" s="98" t="s">
        <v>197</v>
      </c>
      <c r="F83" s="98">
        <v>200</v>
      </c>
      <c r="G83" s="109">
        <v>5662.06588</v>
      </c>
      <c r="N83" s="36"/>
      <c r="O83" s="36"/>
      <c r="P83" s="36"/>
      <c r="Q83" s="36"/>
    </row>
    <row r="84" spans="1:17" s="13" customFormat="1" ht="15">
      <c r="A84" s="80"/>
      <c r="B84" s="96" t="s">
        <v>158</v>
      </c>
      <c r="C84" s="97" t="s">
        <v>11</v>
      </c>
      <c r="D84" s="97" t="s">
        <v>161</v>
      </c>
      <c r="E84" s="98" t="s">
        <v>197</v>
      </c>
      <c r="F84" s="98">
        <v>800</v>
      </c>
      <c r="G84" s="99">
        <v>70</v>
      </c>
      <c r="N84" s="36"/>
      <c r="O84" s="36"/>
      <c r="P84" s="36"/>
      <c r="Q84" s="36"/>
    </row>
    <row r="85" spans="1:17" s="13" customFormat="1" ht="63.75">
      <c r="A85" s="80"/>
      <c r="B85" s="110" t="s">
        <v>198</v>
      </c>
      <c r="C85" s="97" t="s">
        <v>11</v>
      </c>
      <c r="D85" s="97" t="s">
        <v>161</v>
      </c>
      <c r="E85" s="111" t="s">
        <v>199</v>
      </c>
      <c r="F85" s="98"/>
      <c r="G85" s="99">
        <f>G86</f>
        <v>22.3</v>
      </c>
      <c r="I85" s="145"/>
      <c r="N85" s="36"/>
      <c r="O85" s="36"/>
      <c r="P85" s="36"/>
      <c r="Q85" s="36"/>
    </row>
    <row r="86" spans="1:17" s="13" customFormat="1" ht="25.5">
      <c r="A86" s="80"/>
      <c r="B86" s="96" t="s">
        <v>169</v>
      </c>
      <c r="C86" s="97" t="s">
        <v>11</v>
      </c>
      <c r="D86" s="97" t="s">
        <v>161</v>
      </c>
      <c r="E86" s="98" t="s">
        <v>199</v>
      </c>
      <c r="F86" s="98">
        <v>200</v>
      </c>
      <c r="G86" s="149">
        <v>22.3</v>
      </c>
      <c r="N86" s="36"/>
      <c r="O86" s="36"/>
      <c r="P86" s="36"/>
      <c r="Q86" s="36"/>
    </row>
    <row r="87" spans="1:17" s="13" customFormat="1" ht="15">
      <c r="A87" s="86">
        <v>2</v>
      </c>
      <c r="B87" s="112" t="s">
        <v>200</v>
      </c>
      <c r="C87" s="104" t="s">
        <v>27</v>
      </c>
      <c r="D87" s="97"/>
      <c r="E87" s="113"/>
      <c r="F87" s="113"/>
      <c r="G87" s="143">
        <f>G88</f>
        <v>225.8</v>
      </c>
      <c r="N87" s="36"/>
      <c r="O87" s="36"/>
      <c r="P87" s="36"/>
      <c r="Q87" s="36"/>
    </row>
    <row r="88" spans="1:17" s="13" customFormat="1" ht="15">
      <c r="A88" s="80"/>
      <c r="B88" s="108" t="s">
        <v>30</v>
      </c>
      <c r="C88" s="97" t="s">
        <v>27</v>
      </c>
      <c r="D88" s="97" t="s">
        <v>32</v>
      </c>
      <c r="E88" s="98"/>
      <c r="F88" s="98"/>
      <c r="G88" s="99">
        <f>G89</f>
        <v>225.8</v>
      </c>
      <c r="I88" s="29"/>
      <c r="N88" s="36"/>
      <c r="O88" s="36"/>
      <c r="P88" s="36"/>
      <c r="Q88" s="36"/>
    </row>
    <row r="89" spans="1:17" s="13" customFormat="1" ht="15">
      <c r="A89" s="80"/>
      <c r="B89" s="96" t="s">
        <v>149</v>
      </c>
      <c r="C89" s="97" t="s">
        <v>27</v>
      </c>
      <c r="D89" s="97" t="s">
        <v>32</v>
      </c>
      <c r="E89" s="98" t="s">
        <v>150</v>
      </c>
      <c r="F89" s="98"/>
      <c r="G89" s="99">
        <f>G91</f>
        <v>225.8</v>
      </c>
      <c r="I89" s="29"/>
      <c r="N89" s="36"/>
      <c r="O89" s="36"/>
      <c r="P89" s="36"/>
      <c r="Q89" s="36"/>
    </row>
    <row r="90" spans="1:17" s="13" customFormat="1" ht="15">
      <c r="A90" s="80"/>
      <c r="B90" s="96" t="s">
        <v>149</v>
      </c>
      <c r="C90" s="97" t="s">
        <v>27</v>
      </c>
      <c r="D90" s="97" t="s">
        <v>32</v>
      </c>
      <c r="E90" s="98" t="s">
        <v>150</v>
      </c>
      <c r="F90" s="98"/>
      <c r="G90" s="99"/>
      <c r="I90" s="29"/>
      <c r="N90" s="36"/>
      <c r="O90" s="36"/>
      <c r="P90" s="36"/>
      <c r="Q90" s="36"/>
    </row>
    <row r="91" spans="1:17" s="13" customFormat="1" ht="15">
      <c r="A91" s="80"/>
      <c r="B91" s="96" t="s">
        <v>149</v>
      </c>
      <c r="C91" s="97" t="s">
        <v>27</v>
      </c>
      <c r="D91" s="97" t="s">
        <v>32</v>
      </c>
      <c r="E91" s="98" t="s">
        <v>150</v>
      </c>
      <c r="F91" s="98"/>
      <c r="G91" s="99">
        <f>G92</f>
        <v>225.8</v>
      </c>
      <c r="I91" s="29"/>
      <c r="N91" s="36"/>
      <c r="O91" s="36"/>
      <c r="P91" s="36"/>
      <c r="Q91" s="36"/>
    </row>
    <row r="92" spans="1:17" s="13" customFormat="1" ht="38.25">
      <c r="A92" s="80"/>
      <c r="B92" s="110" t="s">
        <v>201</v>
      </c>
      <c r="C92" s="97" t="s">
        <v>27</v>
      </c>
      <c r="D92" s="97" t="s">
        <v>32</v>
      </c>
      <c r="E92" s="111" t="s">
        <v>202</v>
      </c>
      <c r="F92" s="98"/>
      <c r="G92" s="149">
        <f>G93+G94</f>
        <v>225.8</v>
      </c>
      <c r="I92" s="29"/>
      <c r="N92" s="36"/>
      <c r="O92" s="36"/>
      <c r="P92" s="36"/>
      <c r="Q92" s="36"/>
    </row>
    <row r="93" spans="1:17" s="13" customFormat="1" ht="63.75">
      <c r="A93" s="80"/>
      <c r="B93" s="96" t="s">
        <v>154</v>
      </c>
      <c r="C93" s="97" t="s">
        <v>27</v>
      </c>
      <c r="D93" s="97" t="s">
        <v>32</v>
      </c>
      <c r="E93" s="111" t="s">
        <v>202</v>
      </c>
      <c r="F93" s="98">
        <v>100</v>
      </c>
      <c r="G93" s="99">
        <v>216.8</v>
      </c>
      <c r="I93" s="29"/>
      <c r="N93" s="36"/>
      <c r="O93" s="36"/>
      <c r="P93" s="36"/>
      <c r="Q93" s="36"/>
    </row>
    <row r="94" spans="1:17" s="13" customFormat="1" ht="25.5">
      <c r="A94" s="80"/>
      <c r="B94" s="96" t="s">
        <v>169</v>
      </c>
      <c r="C94" s="97" t="s">
        <v>27</v>
      </c>
      <c r="D94" s="97" t="s">
        <v>32</v>
      </c>
      <c r="E94" s="111" t="s">
        <v>202</v>
      </c>
      <c r="F94" s="98">
        <v>200</v>
      </c>
      <c r="G94" s="99">
        <v>9</v>
      </c>
      <c r="I94" s="29"/>
      <c r="N94" s="36"/>
      <c r="O94" s="36"/>
      <c r="P94" s="36"/>
      <c r="Q94" s="36"/>
    </row>
    <row r="95" spans="1:17" s="31" customFormat="1" ht="25.5">
      <c r="A95" s="86">
        <v>3</v>
      </c>
      <c r="B95" s="114" t="s">
        <v>203</v>
      </c>
      <c r="C95" s="104" t="s">
        <v>32</v>
      </c>
      <c r="D95" s="97"/>
      <c r="E95" s="115"/>
      <c r="F95" s="115"/>
      <c r="G95" s="150">
        <f>G96+G108</f>
        <v>139.42472</v>
      </c>
      <c r="H95" s="13"/>
      <c r="I95" s="29"/>
      <c r="J95" s="13"/>
      <c r="K95" s="13"/>
      <c r="L95" s="13"/>
      <c r="M95" s="13"/>
      <c r="N95" s="30"/>
      <c r="O95" s="30"/>
      <c r="P95" s="30"/>
      <c r="Q95" s="30"/>
    </row>
    <row r="96" spans="1:17" s="31" customFormat="1" ht="15.75">
      <c r="A96" s="86"/>
      <c r="B96" s="116" t="s">
        <v>204</v>
      </c>
      <c r="C96" s="97" t="s">
        <v>32</v>
      </c>
      <c r="D96" s="97" t="s">
        <v>39</v>
      </c>
      <c r="E96" s="117"/>
      <c r="F96" s="117"/>
      <c r="G96" s="99">
        <f>G97</f>
        <v>89.42472000000001</v>
      </c>
      <c r="H96" s="13"/>
      <c r="I96" s="29"/>
      <c r="J96" s="13"/>
      <c r="K96" s="13"/>
      <c r="L96" s="13"/>
      <c r="M96" s="13"/>
      <c r="N96" s="30"/>
      <c r="O96" s="30"/>
      <c r="P96" s="30"/>
      <c r="Q96" s="30"/>
    </row>
    <row r="97" spans="1:17" s="31" customFormat="1" ht="15.75">
      <c r="A97" s="86"/>
      <c r="B97" s="96" t="s">
        <v>149</v>
      </c>
      <c r="C97" s="97" t="s">
        <v>32</v>
      </c>
      <c r="D97" s="97" t="s">
        <v>39</v>
      </c>
      <c r="E97" s="98" t="s">
        <v>150</v>
      </c>
      <c r="F97" s="117"/>
      <c r="G97" s="99">
        <f>G99</f>
        <v>89.42472000000001</v>
      </c>
      <c r="H97" s="13"/>
      <c r="I97" s="29"/>
      <c r="J97" s="13"/>
      <c r="K97" s="13"/>
      <c r="L97" s="13"/>
      <c r="M97" s="13"/>
      <c r="N97" s="30"/>
      <c r="O97" s="30"/>
      <c r="P97" s="30"/>
      <c r="Q97" s="30"/>
    </row>
    <row r="98" spans="1:17" s="31" customFormat="1" ht="15.75">
      <c r="A98" s="86"/>
      <c r="B98" s="96" t="s">
        <v>149</v>
      </c>
      <c r="C98" s="97" t="s">
        <v>32</v>
      </c>
      <c r="D98" s="97" t="s">
        <v>39</v>
      </c>
      <c r="E98" s="98" t="s">
        <v>150</v>
      </c>
      <c r="F98" s="117"/>
      <c r="G98" s="99">
        <f>G99</f>
        <v>89.42472000000001</v>
      </c>
      <c r="H98" s="13"/>
      <c r="I98" s="29"/>
      <c r="J98" s="13"/>
      <c r="K98" s="13"/>
      <c r="L98" s="13"/>
      <c r="M98" s="13"/>
      <c r="N98" s="30"/>
      <c r="O98" s="30"/>
      <c r="P98" s="30"/>
      <c r="Q98" s="30"/>
    </row>
    <row r="99" spans="1:17" s="31" customFormat="1" ht="15.75">
      <c r="A99" s="86"/>
      <c r="B99" s="96" t="s">
        <v>149</v>
      </c>
      <c r="C99" s="97" t="s">
        <v>32</v>
      </c>
      <c r="D99" s="97" t="s">
        <v>39</v>
      </c>
      <c r="E99" s="98" t="s">
        <v>150</v>
      </c>
      <c r="F99" s="117"/>
      <c r="G99" s="99">
        <f>G100+G102+G105</f>
        <v>89.42472000000001</v>
      </c>
      <c r="H99" s="13"/>
      <c r="I99" s="29"/>
      <c r="J99" s="13"/>
      <c r="K99" s="13"/>
      <c r="L99" s="13"/>
      <c r="M99" s="13"/>
      <c r="N99" s="30"/>
      <c r="O99" s="30"/>
      <c r="P99" s="30"/>
      <c r="Q99" s="30"/>
    </row>
    <row r="100" spans="1:17" s="31" customFormat="1" ht="39" customHeight="1">
      <c r="A100" s="86"/>
      <c r="B100" s="110" t="s">
        <v>205</v>
      </c>
      <c r="C100" s="97" t="s">
        <v>32</v>
      </c>
      <c r="D100" s="97" t="s">
        <v>39</v>
      </c>
      <c r="E100" s="117" t="s">
        <v>206</v>
      </c>
      <c r="F100" s="117"/>
      <c r="G100" s="99">
        <f>G101</f>
        <v>0</v>
      </c>
      <c r="H100" s="13"/>
      <c r="I100" s="29"/>
      <c r="J100" s="13"/>
      <c r="K100" s="13"/>
      <c r="L100" s="13"/>
      <c r="M100" s="13"/>
      <c r="N100" s="30"/>
      <c r="O100" s="30"/>
      <c r="P100" s="30"/>
      <c r="Q100" s="30"/>
    </row>
    <row r="101" spans="1:17" s="31" customFormat="1" ht="64.5">
      <c r="A101" s="86"/>
      <c r="B101" s="96" t="s">
        <v>154</v>
      </c>
      <c r="C101" s="97" t="s">
        <v>32</v>
      </c>
      <c r="D101" s="97" t="s">
        <v>39</v>
      </c>
      <c r="E101" s="117" t="s">
        <v>206</v>
      </c>
      <c r="F101" s="117" t="s">
        <v>207</v>
      </c>
      <c r="G101" s="99">
        <v>0</v>
      </c>
      <c r="H101" s="13"/>
      <c r="I101" s="29"/>
      <c r="J101" s="13"/>
      <c r="K101" s="13"/>
      <c r="L101" s="13"/>
      <c r="M101" s="13"/>
      <c r="N101" s="30"/>
      <c r="O101" s="30"/>
      <c r="P101" s="30"/>
      <c r="Q101" s="30"/>
    </row>
    <row r="102" spans="1:17" s="31" customFormat="1" ht="26.25">
      <c r="A102" s="86"/>
      <c r="B102" s="110" t="s">
        <v>208</v>
      </c>
      <c r="C102" s="97" t="s">
        <v>32</v>
      </c>
      <c r="D102" s="97" t="s">
        <v>39</v>
      </c>
      <c r="E102" s="117" t="s">
        <v>209</v>
      </c>
      <c r="F102" s="117"/>
      <c r="G102" s="149">
        <f>G103+G104</f>
        <v>50.784</v>
      </c>
      <c r="H102" s="13"/>
      <c r="I102" s="29"/>
      <c r="J102" s="13"/>
      <c r="K102" s="13"/>
      <c r="L102" s="13"/>
      <c r="M102" s="13"/>
      <c r="N102" s="30"/>
      <c r="O102" s="30"/>
      <c r="P102" s="30"/>
      <c r="Q102" s="30"/>
    </row>
    <row r="103" spans="1:17" s="31" customFormat="1" ht="64.5">
      <c r="A103" s="86"/>
      <c r="B103" s="96" t="s">
        <v>154</v>
      </c>
      <c r="C103" s="97" t="s">
        <v>32</v>
      </c>
      <c r="D103" s="97" t="s">
        <v>39</v>
      </c>
      <c r="E103" s="117" t="s">
        <v>209</v>
      </c>
      <c r="F103" s="117" t="s">
        <v>207</v>
      </c>
      <c r="G103" s="99">
        <v>49.724</v>
      </c>
      <c r="H103" s="13"/>
      <c r="I103" s="29"/>
      <c r="J103" s="13"/>
      <c r="K103" s="13"/>
      <c r="L103" s="13"/>
      <c r="M103" s="13"/>
      <c r="N103" s="30"/>
      <c r="O103" s="30"/>
      <c r="P103" s="30"/>
      <c r="Q103" s="30"/>
    </row>
    <row r="104" spans="1:17" s="31" customFormat="1" ht="26.25">
      <c r="A104" s="86"/>
      <c r="B104" s="96" t="s">
        <v>169</v>
      </c>
      <c r="C104" s="97" t="s">
        <v>32</v>
      </c>
      <c r="D104" s="97" t="s">
        <v>39</v>
      </c>
      <c r="E104" s="117" t="s">
        <v>209</v>
      </c>
      <c r="F104" s="117" t="s">
        <v>210</v>
      </c>
      <c r="G104" s="99">
        <v>1.06</v>
      </c>
      <c r="H104" s="13"/>
      <c r="I104" s="29"/>
      <c r="J104" s="13"/>
      <c r="K104" s="13"/>
      <c r="L104" s="13"/>
      <c r="M104" s="13"/>
      <c r="N104" s="30"/>
      <c r="O104" s="30"/>
      <c r="P104" s="30"/>
      <c r="Q104" s="30"/>
    </row>
    <row r="105" spans="1:17" s="31" customFormat="1" ht="26.25">
      <c r="A105" s="86"/>
      <c r="B105" s="126" t="s">
        <v>208</v>
      </c>
      <c r="C105" s="127" t="s">
        <v>32</v>
      </c>
      <c r="D105" s="128" t="s">
        <v>39</v>
      </c>
      <c r="E105" s="129" t="s">
        <v>156</v>
      </c>
      <c r="F105" s="130"/>
      <c r="G105" s="81">
        <f>G106+G107</f>
        <v>38.64072</v>
      </c>
      <c r="H105" s="13"/>
      <c r="I105" s="29"/>
      <c r="J105" s="13"/>
      <c r="K105" s="13"/>
      <c r="L105" s="13"/>
      <c r="M105" s="13"/>
      <c r="N105" s="30"/>
      <c r="O105" s="30"/>
      <c r="P105" s="30"/>
      <c r="Q105" s="30"/>
    </row>
    <row r="106" spans="1:17" s="31" customFormat="1" ht="64.5">
      <c r="A106" s="86"/>
      <c r="B106" s="84" t="s">
        <v>154</v>
      </c>
      <c r="C106" s="127" t="s">
        <v>32</v>
      </c>
      <c r="D106" s="128" t="s">
        <v>39</v>
      </c>
      <c r="E106" s="129" t="s">
        <v>156</v>
      </c>
      <c r="F106" s="130" t="s">
        <v>207</v>
      </c>
      <c r="G106" s="81">
        <v>38.37288</v>
      </c>
      <c r="H106" s="13"/>
      <c r="I106" s="144"/>
      <c r="J106" s="13"/>
      <c r="K106" s="13"/>
      <c r="L106" s="13"/>
      <c r="M106" s="13"/>
      <c r="N106" s="30"/>
      <c r="O106" s="30"/>
      <c r="P106" s="30"/>
      <c r="Q106" s="30"/>
    </row>
    <row r="107" spans="1:17" s="31" customFormat="1" ht="26.25">
      <c r="A107" s="86"/>
      <c r="B107" s="84" t="s">
        <v>169</v>
      </c>
      <c r="C107" s="127" t="s">
        <v>32</v>
      </c>
      <c r="D107" s="128" t="s">
        <v>39</v>
      </c>
      <c r="E107" s="129" t="s">
        <v>156</v>
      </c>
      <c r="F107" s="130" t="s">
        <v>210</v>
      </c>
      <c r="G107" s="81">
        <v>0.26784</v>
      </c>
      <c r="H107" s="13"/>
      <c r="I107" s="29"/>
      <c r="J107" s="13"/>
      <c r="K107" s="13"/>
      <c r="L107" s="13"/>
      <c r="M107" s="13"/>
      <c r="N107" s="30"/>
      <c r="O107" s="30"/>
      <c r="P107" s="30"/>
      <c r="Q107" s="30"/>
    </row>
    <row r="108" spans="1:17" s="13" customFormat="1" ht="38.25">
      <c r="A108" s="80"/>
      <c r="B108" s="118" t="s">
        <v>211</v>
      </c>
      <c r="C108" s="97" t="s">
        <v>32</v>
      </c>
      <c r="D108" s="97" t="s">
        <v>80</v>
      </c>
      <c r="E108" s="119"/>
      <c r="F108" s="119"/>
      <c r="G108" s="99">
        <f>G109</f>
        <v>50</v>
      </c>
      <c r="N108" s="36"/>
      <c r="O108" s="36"/>
      <c r="P108" s="36"/>
      <c r="Q108" s="36"/>
    </row>
    <row r="109" spans="1:17" s="13" customFormat="1" ht="15">
      <c r="A109" s="80"/>
      <c r="B109" s="96" t="s">
        <v>149</v>
      </c>
      <c r="C109" s="97" t="s">
        <v>32</v>
      </c>
      <c r="D109" s="97" t="s">
        <v>80</v>
      </c>
      <c r="E109" s="98" t="s">
        <v>150</v>
      </c>
      <c r="F109" s="119"/>
      <c r="G109" s="99">
        <f>G111</f>
        <v>50</v>
      </c>
      <c r="N109" s="36"/>
      <c r="O109" s="36"/>
      <c r="P109" s="36"/>
      <c r="Q109" s="36"/>
    </row>
    <row r="110" spans="1:17" s="13" customFormat="1" ht="15">
      <c r="A110" s="80"/>
      <c r="B110" s="96" t="s">
        <v>149</v>
      </c>
      <c r="C110" s="97" t="s">
        <v>32</v>
      </c>
      <c r="D110" s="97" t="s">
        <v>80</v>
      </c>
      <c r="E110" s="98" t="s">
        <v>150</v>
      </c>
      <c r="F110" s="119"/>
      <c r="G110" s="99">
        <f>G111</f>
        <v>50</v>
      </c>
      <c r="N110" s="36"/>
      <c r="O110" s="36"/>
      <c r="P110" s="36"/>
      <c r="Q110" s="36"/>
    </row>
    <row r="111" spans="1:17" s="13" customFormat="1" ht="15">
      <c r="A111" s="80"/>
      <c r="B111" s="96" t="s">
        <v>149</v>
      </c>
      <c r="C111" s="97" t="s">
        <v>32</v>
      </c>
      <c r="D111" s="97" t="s">
        <v>80</v>
      </c>
      <c r="E111" s="98" t="s">
        <v>150</v>
      </c>
      <c r="F111" s="119"/>
      <c r="G111" s="99">
        <f>G112</f>
        <v>50</v>
      </c>
      <c r="N111" s="36"/>
      <c r="O111" s="36"/>
      <c r="P111" s="36"/>
      <c r="Q111" s="36"/>
    </row>
    <row r="112" spans="1:17" s="13" customFormat="1" ht="76.5">
      <c r="A112" s="80"/>
      <c r="B112" s="96" t="s">
        <v>212</v>
      </c>
      <c r="C112" s="97" t="s">
        <v>32</v>
      </c>
      <c r="D112" s="97" t="s">
        <v>80</v>
      </c>
      <c r="E112" s="98" t="s">
        <v>213</v>
      </c>
      <c r="F112" s="119"/>
      <c r="G112" s="149">
        <f>G113</f>
        <v>50</v>
      </c>
      <c r="N112" s="36"/>
      <c r="O112" s="36"/>
      <c r="P112" s="36"/>
      <c r="Q112" s="36"/>
    </row>
    <row r="113" spans="1:17" s="13" customFormat="1" ht="25.5">
      <c r="A113" s="80"/>
      <c r="B113" s="96" t="s">
        <v>169</v>
      </c>
      <c r="C113" s="97" t="s">
        <v>32</v>
      </c>
      <c r="D113" s="97" t="s">
        <v>80</v>
      </c>
      <c r="E113" s="98" t="s">
        <v>213</v>
      </c>
      <c r="F113" s="119">
        <v>200</v>
      </c>
      <c r="G113" s="99">
        <v>50</v>
      </c>
      <c r="N113" s="36"/>
      <c r="O113" s="36"/>
      <c r="P113" s="36"/>
      <c r="Q113" s="36"/>
    </row>
    <row r="114" spans="1:17" s="31" customFormat="1" ht="15.75">
      <c r="A114" s="86">
        <v>4</v>
      </c>
      <c r="B114" s="114" t="s">
        <v>214</v>
      </c>
      <c r="C114" s="104" t="s">
        <v>39</v>
      </c>
      <c r="D114" s="97"/>
      <c r="E114" s="115"/>
      <c r="F114" s="115"/>
      <c r="G114" s="105">
        <f>G115+G138</f>
        <v>7523.638999999999</v>
      </c>
      <c r="H114" s="13"/>
      <c r="I114" s="29"/>
      <c r="J114" s="13"/>
      <c r="K114" s="13"/>
      <c r="L114" s="13"/>
      <c r="M114" s="13"/>
      <c r="N114" s="30"/>
      <c r="O114" s="30"/>
      <c r="P114" s="30"/>
      <c r="Q114" s="30"/>
    </row>
    <row r="115" spans="1:17" s="31" customFormat="1" ht="15.75">
      <c r="A115" s="86"/>
      <c r="B115" s="116" t="s">
        <v>215</v>
      </c>
      <c r="C115" s="97" t="s">
        <v>39</v>
      </c>
      <c r="D115" s="97" t="s">
        <v>80</v>
      </c>
      <c r="E115" s="117"/>
      <c r="F115" s="117"/>
      <c r="G115" s="99">
        <f>G116+G133</f>
        <v>6523.638999999999</v>
      </c>
      <c r="H115" s="13"/>
      <c r="I115" s="13"/>
      <c r="J115" s="13"/>
      <c r="K115" s="13"/>
      <c r="L115" s="13"/>
      <c r="M115" s="13"/>
      <c r="N115" s="30"/>
      <c r="O115" s="30"/>
      <c r="P115" s="30"/>
      <c r="Q115" s="30"/>
    </row>
    <row r="116" spans="1:17" s="13" customFormat="1" ht="51">
      <c r="A116" s="80"/>
      <c r="B116" s="96" t="s">
        <v>283</v>
      </c>
      <c r="C116" s="97" t="s">
        <v>39</v>
      </c>
      <c r="D116" s="97" t="s">
        <v>80</v>
      </c>
      <c r="E116" s="98" t="s">
        <v>185</v>
      </c>
      <c r="F116" s="119"/>
      <c r="G116" s="99">
        <f>G117</f>
        <v>3984.16</v>
      </c>
      <c r="N116" s="36"/>
      <c r="O116" s="36"/>
      <c r="P116" s="36"/>
      <c r="Q116" s="36"/>
    </row>
    <row r="117" spans="1:17" s="13" customFormat="1" ht="25.5">
      <c r="A117" s="80"/>
      <c r="B117" s="110" t="s">
        <v>216</v>
      </c>
      <c r="C117" s="97" t="s">
        <v>39</v>
      </c>
      <c r="D117" s="97" t="s">
        <v>80</v>
      </c>
      <c r="E117" s="98" t="s">
        <v>217</v>
      </c>
      <c r="F117" s="119"/>
      <c r="G117" s="99">
        <f>G118+G121+G124+G127+G130</f>
        <v>3984.16</v>
      </c>
      <c r="N117" s="36"/>
      <c r="O117" s="36"/>
      <c r="P117" s="36"/>
      <c r="Q117" s="36"/>
    </row>
    <row r="118" spans="1:17" s="13" customFormat="1" ht="25.5">
      <c r="A118" s="80"/>
      <c r="B118" s="96" t="s">
        <v>284</v>
      </c>
      <c r="C118" s="97" t="s">
        <v>39</v>
      </c>
      <c r="D118" s="97" t="s">
        <v>80</v>
      </c>
      <c r="E118" s="98" t="s">
        <v>285</v>
      </c>
      <c r="F118" s="119"/>
      <c r="G118" s="99">
        <f>G119</f>
        <v>100</v>
      </c>
      <c r="N118" s="36"/>
      <c r="O118" s="36"/>
      <c r="P118" s="36"/>
      <c r="Q118" s="36"/>
    </row>
    <row r="119" spans="1:17" s="13" customFormat="1" ht="76.5">
      <c r="A119" s="80"/>
      <c r="B119" s="108" t="s">
        <v>167</v>
      </c>
      <c r="C119" s="97" t="s">
        <v>39</v>
      </c>
      <c r="D119" s="97" t="s">
        <v>80</v>
      </c>
      <c r="E119" s="98" t="s">
        <v>286</v>
      </c>
      <c r="F119" s="119"/>
      <c r="G119" s="99">
        <f>G120</f>
        <v>100</v>
      </c>
      <c r="N119" s="36"/>
      <c r="O119" s="36"/>
      <c r="P119" s="36"/>
      <c r="Q119" s="36"/>
    </row>
    <row r="120" spans="1:17" s="13" customFormat="1" ht="25.5">
      <c r="A120" s="80"/>
      <c r="B120" s="96" t="s">
        <v>169</v>
      </c>
      <c r="C120" s="97" t="s">
        <v>39</v>
      </c>
      <c r="D120" s="97" t="s">
        <v>80</v>
      </c>
      <c r="E120" s="98" t="s">
        <v>286</v>
      </c>
      <c r="F120" s="119">
        <v>200</v>
      </c>
      <c r="G120" s="99">
        <v>100</v>
      </c>
      <c r="N120" s="36"/>
      <c r="O120" s="36"/>
      <c r="P120" s="36"/>
      <c r="Q120" s="36"/>
    </row>
    <row r="121" spans="1:17" s="13" customFormat="1" ht="51">
      <c r="A121" s="80"/>
      <c r="B121" s="96" t="s">
        <v>218</v>
      </c>
      <c r="C121" s="97" t="s">
        <v>39</v>
      </c>
      <c r="D121" s="97" t="s">
        <v>80</v>
      </c>
      <c r="E121" s="98" t="s">
        <v>219</v>
      </c>
      <c r="F121" s="119"/>
      <c r="G121" s="99">
        <f>G122</f>
        <v>100</v>
      </c>
      <c r="N121" s="36"/>
      <c r="O121" s="36"/>
      <c r="P121" s="36"/>
      <c r="Q121" s="36"/>
    </row>
    <row r="122" spans="1:17" s="13" customFormat="1" ht="76.5">
      <c r="A122" s="80"/>
      <c r="B122" s="108" t="s">
        <v>167</v>
      </c>
      <c r="C122" s="97" t="s">
        <v>39</v>
      </c>
      <c r="D122" s="97" t="s">
        <v>80</v>
      </c>
      <c r="E122" s="98" t="s">
        <v>220</v>
      </c>
      <c r="F122" s="119"/>
      <c r="G122" s="99">
        <f>G123</f>
        <v>100</v>
      </c>
      <c r="N122" s="36"/>
      <c r="O122" s="36"/>
      <c r="P122" s="36"/>
      <c r="Q122" s="36"/>
    </row>
    <row r="123" spans="1:17" s="13" customFormat="1" ht="25.5">
      <c r="A123" s="80"/>
      <c r="B123" s="96" t="s">
        <v>169</v>
      </c>
      <c r="C123" s="97" t="s">
        <v>39</v>
      </c>
      <c r="D123" s="97" t="s">
        <v>80</v>
      </c>
      <c r="E123" s="98" t="s">
        <v>220</v>
      </c>
      <c r="F123" s="119">
        <v>200</v>
      </c>
      <c r="G123" s="142">
        <v>100</v>
      </c>
      <c r="N123" s="36"/>
      <c r="O123" s="36"/>
      <c r="P123" s="36"/>
      <c r="Q123" s="36"/>
    </row>
    <row r="124" spans="1:17" s="13" customFormat="1" ht="54.75" customHeight="1">
      <c r="A124" s="80"/>
      <c r="B124" s="96" t="s">
        <v>221</v>
      </c>
      <c r="C124" s="97" t="s">
        <v>39</v>
      </c>
      <c r="D124" s="97" t="s">
        <v>80</v>
      </c>
      <c r="E124" s="98" t="s">
        <v>222</v>
      </c>
      <c r="F124" s="119"/>
      <c r="G124" s="99">
        <f>G126</f>
        <v>700</v>
      </c>
      <c r="N124" s="36"/>
      <c r="O124" s="36"/>
      <c r="P124" s="36"/>
      <c r="Q124" s="36"/>
    </row>
    <row r="125" spans="1:17" s="13" customFormat="1" ht="54.75" customHeight="1">
      <c r="A125" s="80"/>
      <c r="B125" s="108" t="s">
        <v>167</v>
      </c>
      <c r="C125" s="97" t="s">
        <v>39</v>
      </c>
      <c r="D125" s="97" t="s">
        <v>80</v>
      </c>
      <c r="E125" s="98" t="s">
        <v>223</v>
      </c>
      <c r="F125" s="119"/>
      <c r="G125" s="99"/>
      <c r="N125" s="36"/>
      <c r="O125" s="36"/>
      <c r="P125" s="36"/>
      <c r="Q125" s="36"/>
    </row>
    <row r="126" spans="1:17" s="13" customFormat="1" ht="25.5">
      <c r="A126" s="80"/>
      <c r="B126" s="96" t="s">
        <v>169</v>
      </c>
      <c r="C126" s="97" t="s">
        <v>39</v>
      </c>
      <c r="D126" s="97" t="s">
        <v>80</v>
      </c>
      <c r="E126" s="98" t="s">
        <v>223</v>
      </c>
      <c r="F126" s="119">
        <v>200</v>
      </c>
      <c r="G126" s="142">
        <v>700</v>
      </c>
      <c r="N126" s="36"/>
      <c r="O126" s="36"/>
      <c r="P126" s="36"/>
      <c r="Q126" s="36"/>
    </row>
    <row r="127" spans="1:17" s="13" customFormat="1" ht="25.5">
      <c r="A127" s="80"/>
      <c r="B127" s="96" t="s">
        <v>287</v>
      </c>
      <c r="C127" s="97" t="s">
        <v>39</v>
      </c>
      <c r="D127" s="97" t="s">
        <v>80</v>
      </c>
      <c r="E127" s="98" t="s">
        <v>288</v>
      </c>
      <c r="F127" s="119"/>
      <c r="G127" s="142">
        <f>G128</f>
        <v>2984.16</v>
      </c>
      <c r="N127" s="36"/>
      <c r="O127" s="36"/>
      <c r="P127" s="36"/>
      <c r="Q127" s="36"/>
    </row>
    <row r="128" spans="1:17" s="13" customFormat="1" ht="76.5">
      <c r="A128" s="80"/>
      <c r="B128" s="108" t="s">
        <v>167</v>
      </c>
      <c r="C128" s="97" t="s">
        <v>39</v>
      </c>
      <c r="D128" s="97" t="s">
        <v>80</v>
      </c>
      <c r="E128" s="98" t="s">
        <v>289</v>
      </c>
      <c r="F128" s="119"/>
      <c r="G128" s="142">
        <f>G129</f>
        <v>2984.16</v>
      </c>
      <c r="N128" s="36"/>
      <c r="O128" s="36"/>
      <c r="P128" s="36"/>
      <c r="Q128" s="36"/>
    </row>
    <row r="129" spans="1:17" s="13" customFormat="1" ht="25.5">
      <c r="A129" s="80"/>
      <c r="B129" s="96" t="s">
        <v>169</v>
      </c>
      <c r="C129" s="97" t="s">
        <v>39</v>
      </c>
      <c r="D129" s="97" t="s">
        <v>80</v>
      </c>
      <c r="E129" s="98" t="s">
        <v>289</v>
      </c>
      <c r="F129" s="119">
        <v>200</v>
      </c>
      <c r="G129" s="142">
        <v>2984.16</v>
      </c>
      <c r="N129" s="36"/>
      <c r="O129" s="36"/>
      <c r="P129" s="36"/>
      <c r="Q129" s="36"/>
    </row>
    <row r="130" spans="1:17" s="13" customFormat="1" ht="38.25">
      <c r="A130" s="80"/>
      <c r="B130" s="96" t="s">
        <v>290</v>
      </c>
      <c r="C130" s="97" t="s">
        <v>39</v>
      </c>
      <c r="D130" s="97" t="s">
        <v>80</v>
      </c>
      <c r="E130" s="98" t="s">
        <v>291</v>
      </c>
      <c r="F130" s="119"/>
      <c r="G130" s="142">
        <f>G131</f>
        <v>100</v>
      </c>
      <c r="N130" s="36"/>
      <c r="O130" s="36"/>
      <c r="P130" s="36"/>
      <c r="Q130" s="36"/>
    </row>
    <row r="131" spans="1:17" s="13" customFormat="1" ht="76.5">
      <c r="A131" s="80"/>
      <c r="B131" s="108" t="s">
        <v>167</v>
      </c>
      <c r="C131" s="97" t="s">
        <v>39</v>
      </c>
      <c r="D131" s="97" t="s">
        <v>80</v>
      </c>
      <c r="E131" s="98" t="s">
        <v>292</v>
      </c>
      <c r="F131" s="119"/>
      <c r="G131" s="142">
        <f>G132</f>
        <v>100</v>
      </c>
      <c r="N131" s="36"/>
      <c r="O131" s="36"/>
      <c r="P131" s="36"/>
      <c r="Q131" s="36"/>
    </row>
    <row r="132" spans="1:17" s="13" customFormat="1" ht="25.5">
      <c r="A132" s="80"/>
      <c r="B132" s="96" t="s">
        <v>169</v>
      </c>
      <c r="C132" s="97" t="s">
        <v>39</v>
      </c>
      <c r="D132" s="97" t="s">
        <v>80</v>
      </c>
      <c r="E132" s="98" t="s">
        <v>292</v>
      </c>
      <c r="F132" s="119">
        <v>200</v>
      </c>
      <c r="G132" s="142">
        <v>100</v>
      </c>
      <c r="N132" s="36"/>
      <c r="O132" s="36"/>
      <c r="P132" s="36"/>
      <c r="Q132" s="36"/>
    </row>
    <row r="133" spans="1:17" s="13" customFormat="1" ht="15">
      <c r="A133" s="80"/>
      <c r="B133" s="96" t="s">
        <v>149</v>
      </c>
      <c r="C133" s="97" t="s">
        <v>39</v>
      </c>
      <c r="D133" s="97" t="s">
        <v>80</v>
      </c>
      <c r="E133" s="98" t="s">
        <v>150</v>
      </c>
      <c r="F133" s="119"/>
      <c r="G133" s="99">
        <f>G134</f>
        <v>2539.479</v>
      </c>
      <c r="N133" s="36"/>
      <c r="O133" s="36"/>
      <c r="P133" s="36"/>
      <c r="Q133" s="36"/>
    </row>
    <row r="134" spans="1:17" s="13" customFormat="1" ht="15">
      <c r="A134" s="80"/>
      <c r="B134" s="96" t="s">
        <v>149</v>
      </c>
      <c r="C134" s="97" t="s">
        <v>39</v>
      </c>
      <c r="D134" s="97" t="s">
        <v>80</v>
      </c>
      <c r="E134" s="98" t="s">
        <v>150</v>
      </c>
      <c r="F134" s="119"/>
      <c r="G134" s="99">
        <f>G135</f>
        <v>2539.479</v>
      </c>
      <c r="N134" s="36"/>
      <c r="O134" s="36"/>
      <c r="P134" s="36"/>
      <c r="Q134" s="36"/>
    </row>
    <row r="135" spans="1:17" s="13" customFormat="1" ht="15">
      <c r="A135" s="80"/>
      <c r="B135" s="96" t="s">
        <v>149</v>
      </c>
      <c r="C135" s="97" t="s">
        <v>39</v>
      </c>
      <c r="D135" s="97" t="s">
        <v>80</v>
      </c>
      <c r="E135" s="98" t="s">
        <v>150</v>
      </c>
      <c r="F135" s="119"/>
      <c r="G135" s="99">
        <f>G136</f>
        <v>2539.479</v>
      </c>
      <c r="N135" s="36"/>
      <c r="O135" s="36"/>
      <c r="P135" s="36"/>
      <c r="Q135" s="36"/>
    </row>
    <row r="136" spans="1:17" s="13" customFormat="1" ht="40.5" customHeight="1">
      <c r="A136" s="80"/>
      <c r="B136" s="154" t="s">
        <v>224</v>
      </c>
      <c r="C136" s="97" t="s">
        <v>39</v>
      </c>
      <c r="D136" s="97" t="s">
        <v>80</v>
      </c>
      <c r="E136" s="98" t="s">
        <v>225</v>
      </c>
      <c r="F136" s="119"/>
      <c r="G136" s="99">
        <f>G137</f>
        <v>2539.479</v>
      </c>
      <c r="N136" s="36"/>
      <c r="O136" s="36"/>
      <c r="P136" s="36"/>
      <c r="Q136" s="36"/>
    </row>
    <row r="137" spans="1:17" s="13" customFormat="1" ht="19.5" customHeight="1">
      <c r="A137" s="80"/>
      <c r="B137" s="96" t="s">
        <v>276</v>
      </c>
      <c r="C137" s="97" t="s">
        <v>39</v>
      </c>
      <c r="D137" s="97" t="s">
        <v>80</v>
      </c>
      <c r="E137" s="98" t="s">
        <v>225</v>
      </c>
      <c r="F137" s="119">
        <v>500</v>
      </c>
      <c r="G137" s="151">
        <v>2539.479</v>
      </c>
      <c r="N137" s="36"/>
      <c r="O137" s="36"/>
      <c r="P137" s="36"/>
      <c r="Q137" s="36"/>
    </row>
    <row r="138" spans="1:17" s="31" customFormat="1" ht="25.5">
      <c r="A138" s="80"/>
      <c r="B138" s="106" t="s">
        <v>44</v>
      </c>
      <c r="C138" s="97" t="s">
        <v>39</v>
      </c>
      <c r="D138" s="97" t="s">
        <v>117</v>
      </c>
      <c r="E138" s="98"/>
      <c r="F138" s="98"/>
      <c r="G138" s="149">
        <f>G140</f>
        <v>1000</v>
      </c>
      <c r="H138" s="13"/>
      <c r="I138" s="13"/>
      <c r="J138" s="13"/>
      <c r="K138" s="13"/>
      <c r="L138" s="13"/>
      <c r="M138" s="13"/>
      <c r="N138" s="30"/>
      <c r="O138" s="30"/>
      <c r="P138" s="30"/>
      <c r="Q138" s="30"/>
    </row>
    <row r="139" spans="1:17" s="31" customFormat="1" ht="15.75">
      <c r="A139" s="80"/>
      <c r="B139" s="96" t="s">
        <v>149</v>
      </c>
      <c r="C139" s="97" t="s">
        <v>39</v>
      </c>
      <c r="D139" s="97" t="s">
        <v>117</v>
      </c>
      <c r="E139" s="98" t="s">
        <v>150</v>
      </c>
      <c r="F139" s="98"/>
      <c r="G139" s="99"/>
      <c r="H139" s="13"/>
      <c r="I139" s="13"/>
      <c r="J139" s="13"/>
      <c r="K139" s="13"/>
      <c r="L139" s="13"/>
      <c r="M139" s="13"/>
      <c r="N139" s="30"/>
      <c r="O139" s="30"/>
      <c r="P139" s="30"/>
      <c r="Q139" s="30"/>
    </row>
    <row r="140" spans="1:17" s="31" customFormat="1" ht="15.75">
      <c r="A140" s="80"/>
      <c r="B140" s="96" t="s">
        <v>149</v>
      </c>
      <c r="C140" s="97" t="s">
        <v>39</v>
      </c>
      <c r="D140" s="97" t="s">
        <v>117</v>
      </c>
      <c r="E140" s="98" t="s">
        <v>150</v>
      </c>
      <c r="F140" s="98"/>
      <c r="G140" s="99">
        <f>G141</f>
        <v>1000</v>
      </c>
      <c r="H140" s="13"/>
      <c r="I140" s="13"/>
      <c r="J140" s="13"/>
      <c r="K140" s="13"/>
      <c r="L140" s="13"/>
      <c r="M140" s="13"/>
      <c r="N140" s="30"/>
      <c r="O140" s="30"/>
      <c r="P140" s="30"/>
      <c r="Q140" s="30"/>
    </row>
    <row r="141" spans="1:17" s="31" customFormat="1" ht="15.75">
      <c r="A141" s="80"/>
      <c r="B141" s="96" t="s">
        <v>149</v>
      </c>
      <c r="C141" s="97" t="s">
        <v>39</v>
      </c>
      <c r="D141" s="97" t="s">
        <v>117</v>
      </c>
      <c r="E141" s="98" t="s">
        <v>150</v>
      </c>
      <c r="F141" s="98"/>
      <c r="G141" s="99">
        <f>G142</f>
        <v>1000</v>
      </c>
      <c r="H141" s="13"/>
      <c r="I141" s="13"/>
      <c r="J141" s="13"/>
      <c r="K141" s="13"/>
      <c r="L141" s="13"/>
      <c r="M141" s="13"/>
      <c r="N141" s="30"/>
      <c r="O141" s="30"/>
      <c r="P141" s="30"/>
      <c r="Q141" s="30"/>
    </row>
    <row r="142" spans="1:17" s="31" customFormat="1" ht="26.25">
      <c r="A142" s="80"/>
      <c r="B142" s="96" t="s">
        <v>226</v>
      </c>
      <c r="C142" s="97" t="s">
        <v>39</v>
      </c>
      <c r="D142" s="97" t="s">
        <v>117</v>
      </c>
      <c r="E142" s="98" t="s">
        <v>227</v>
      </c>
      <c r="F142" s="98"/>
      <c r="G142" s="99">
        <f>G143</f>
        <v>1000</v>
      </c>
      <c r="H142" s="13"/>
      <c r="I142" s="13"/>
      <c r="J142" s="13"/>
      <c r="K142" s="13"/>
      <c r="L142" s="13"/>
      <c r="M142" s="13"/>
      <c r="N142" s="30"/>
      <c r="O142" s="30"/>
      <c r="P142" s="30"/>
      <c r="Q142" s="30"/>
    </row>
    <row r="143" spans="1:17" s="31" customFormat="1" ht="26.25">
      <c r="A143" s="80"/>
      <c r="B143" s="96" t="s">
        <v>169</v>
      </c>
      <c r="C143" s="97" t="s">
        <v>39</v>
      </c>
      <c r="D143" s="97" t="s">
        <v>117</v>
      </c>
      <c r="E143" s="98" t="s">
        <v>227</v>
      </c>
      <c r="F143" s="98">
        <v>200</v>
      </c>
      <c r="G143" s="99">
        <v>1000</v>
      </c>
      <c r="H143" s="13"/>
      <c r="I143" s="13"/>
      <c r="J143" s="13"/>
      <c r="K143" s="13"/>
      <c r="L143" s="13"/>
      <c r="M143" s="13"/>
      <c r="N143" s="30"/>
      <c r="O143" s="30"/>
      <c r="P143" s="30"/>
      <c r="Q143" s="30"/>
    </row>
    <row r="144" spans="1:17" s="31" customFormat="1" ht="15.75">
      <c r="A144" s="86">
        <v>5</v>
      </c>
      <c r="B144" s="114" t="s">
        <v>228</v>
      </c>
      <c r="C144" s="104" t="s">
        <v>47</v>
      </c>
      <c r="D144" s="97"/>
      <c r="E144" s="115"/>
      <c r="F144" s="115"/>
      <c r="G144" s="105">
        <f>G145+G151+G171</f>
        <v>8532.034578</v>
      </c>
      <c r="H144" s="13"/>
      <c r="I144" s="13"/>
      <c r="J144" s="13"/>
      <c r="K144" s="13"/>
      <c r="L144" s="13"/>
      <c r="M144" s="13"/>
      <c r="N144" s="30"/>
      <c r="O144" s="30"/>
      <c r="P144" s="30"/>
      <c r="Q144" s="30"/>
    </row>
    <row r="145" spans="1:17" s="31" customFormat="1" ht="15.75">
      <c r="A145" s="80"/>
      <c r="B145" s="96" t="s">
        <v>50</v>
      </c>
      <c r="C145" s="97" t="s">
        <v>47</v>
      </c>
      <c r="D145" s="97" t="s">
        <v>11</v>
      </c>
      <c r="E145" s="119"/>
      <c r="F145" s="98"/>
      <c r="G145" s="99">
        <f>G146</f>
        <v>2000</v>
      </c>
      <c r="H145" s="13"/>
      <c r="I145" s="13"/>
      <c r="J145" s="13"/>
      <c r="K145" s="13"/>
      <c r="L145" s="13"/>
      <c r="M145" s="13"/>
      <c r="N145" s="30"/>
      <c r="O145" s="30"/>
      <c r="P145" s="30"/>
      <c r="Q145" s="30"/>
    </row>
    <row r="146" spans="1:17" s="31" customFormat="1" ht="15.75">
      <c r="A146" s="80"/>
      <c r="B146" s="96" t="s">
        <v>149</v>
      </c>
      <c r="C146" s="97" t="s">
        <v>47</v>
      </c>
      <c r="D146" s="97" t="s">
        <v>11</v>
      </c>
      <c r="E146" s="98" t="s">
        <v>150</v>
      </c>
      <c r="F146" s="98"/>
      <c r="G146" s="99">
        <f>G148</f>
        <v>2000</v>
      </c>
      <c r="H146" s="13"/>
      <c r="I146" s="13"/>
      <c r="J146" s="13"/>
      <c r="K146" s="13"/>
      <c r="L146" s="13"/>
      <c r="M146" s="13"/>
      <c r="N146" s="30"/>
      <c r="O146" s="30"/>
      <c r="P146" s="30"/>
      <c r="Q146" s="30"/>
    </row>
    <row r="147" spans="1:17" s="31" customFormat="1" ht="15.75">
      <c r="A147" s="80"/>
      <c r="B147" s="96" t="s">
        <v>149</v>
      </c>
      <c r="C147" s="97" t="s">
        <v>47</v>
      </c>
      <c r="D147" s="97" t="s">
        <v>11</v>
      </c>
      <c r="E147" s="98" t="s">
        <v>150</v>
      </c>
      <c r="F147" s="98"/>
      <c r="G147" s="99">
        <f>G148</f>
        <v>2000</v>
      </c>
      <c r="H147" s="13"/>
      <c r="I147" s="13"/>
      <c r="J147" s="13"/>
      <c r="K147" s="13"/>
      <c r="L147" s="13"/>
      <c r="M147" s="13"/>
      <c r="N147" s="30"/>
      <c r="O147" s="30"/>
      <c r="P147" s="30"/>
      <c r="Q147" s="30"/>
    </row>
    <row r="148" spans="1:17" s="31" customFormat="1" ht="15.75">
      <c r="A148" s="80"/>
      <c r="B148" s="96" t="s">
        <v>149</v>
      </c>
      <c r="C148" s="97" t="s">
        <v>47</v>
      </c>
      <c r="D148" s="97" t="s">
        <v>11</v>
      </c>
      <c r="E148" s="98" t="s">
        <v>150</v>
      </c>
      <c r="F148" s="98"/>
      <c r="G148" s="99">
        <f>G149</f>
        <v>2000</v>
      </c>
      <c r="H148" s="13"/>
      <c r="I148" s="13"/>
      <c r="J148" s="13"/>
      <c r="K148" s="13"/>
      <c r="L148" s="13"/>
      <c r="M148" s="13"/>
      <c r="N148" s="30"/>
      <c r="O148" s="30"/>
      <c r="P148" s="30"/>
      <c r="Q148" s="30"/>
    </row>
    <row r="149" spans="1:17" s="31" customFormat="1" ht="39">
      <c r="A149" s="80"/>
      <c r="B149" s="96" t="s">
        <v>229</v>
      </c>
      <c r="C149" s="97" t="s">
        <v>47</v>
      </c>
      <c r="D149" s="97" t="s">
        <v>11</v>
      </c>
      <c r="E149" s="98" t="s">
        <v>230</v>
      </c>
      <c r="F149" s="98"/>
      <c r="G149" s="99">
        <f>G150</f>
        <v>2000</v>
      </c>
      <c r="H149" s="13"/>
      <c r="I149" s="13"/>
      <c r="J149" s="13"/>
      <c r="K149" s="13"/>
      <c r="L149" s="13"/>
      <c r="M149" s="13"/>
      <c r="N149" s="30"/>
      <c r="O149" s="30"/>
      <c r="P149" s="30"/>
      <c r="Q149" s="30"/>
    </row>
    <row r="150" spans="1:17" s="31" customFormat="1" ht="26.25">
      <c r="A150" s="80"/>
      <c r="B150" s="96" t="s">
        <v>169</v>
      </c>
      <c r="C150" s="97" t="s">
        <v>47</v>
      </c>
      <c r="D150" s="97" t="s">
        <v>11</v>
      </c>
      <c r="E150" s="98" t="s">
        <v>230</v>
      </c>
      <c r="F150" s="119">
        <v>200</v>
      </c>
      <c r="G150" s="149">
        <v>2000</v>
      </c>
      <c r="H150" s="13"/>
      <c r="I150" s="13"/>
      <c r="J150" s="13"/>
      <c r="K150" s="13"/>
      <c r="L150" s="13"/>
      <c r="M150" s="13"/>
      <c r="N150" s="30"/>
      <c r="O150" s="30"/>
      <c r="P150" s="30"/>
      <c r="Q150" s="30"/>
    </row>
    <row r="151" spans="1:17" s="31" customFormat="1" ht="15.75">
      <c r="A151" s="80"/>
      <c r="B151" s="96" t="s">
        <v>53</v>
      </c>
      <c r="C151" s="97" t="s">
        <v>47</v>
      </c>
      <c r="D151" s="97" t="s">
        <v>32</v>
      </c>
      <c r="E151" s="119"/>
      <c r="F151" s="98"/>
      <c r="G151" s="99">
        <f>G154</f>
        <v>5834.304578</v>
      </c>
      <c r="H151" s="13"/>
      <c r="I151" s="13"/>
      <c r="J151" s="13"/>
      <c r="K151" s="13"/>
      <c r="L151" s="13"/>
      <c r="M151" s="13"/>
      <c r="N151" s="30"/>
      <c r="O151" s="30"/>
      <c r="P151" s="30"/>
      <c r="Q151" s="30"/>
    </row>
    <row r="152" spans="1:17" s="31" customFormat="1" ht="15.75">
      <c r="A152" s="80"/>
      <c r="B152" s="96" t="s">
        <v>149</v>
      </c>
      <c r="C152" s="97" t="s">
        <v>47</v>
      </c>
      <c r="D152" s="97" t="s">
        <v>32</v>
      </c>
      <c r="E152" s="98" t="s">
        <v>150</v>
      </c>
      <c r="F152" s="98"/>
      <c r="G152" s="99">
        <f>G154</f>
        <v>5834.304578</v>
      </c>
      <c r="H152" s="13"/>
      <c r="I152" s="13"/>
      <c r="J152" s="13"/>
      <c r="K152" s="13"/>
      <c r="L152" s="13"/>
      <c r="M152" s="13"/>
      <c r="N152" s="30"/>
      <c r="O152" s="30"/>
      <c r="P152" s="30"/>
      <c r="Q152" s="30"/>
    </row>
    <row r="153" spans="1:17" s="31" customFormat="1" ht="15.75">
      <c r="A153" s="80"/>
      <c r="B153" s="96" t="s">
        <v>149</v>
      </c>
      <c r="C153" s="97" t="s">
        <v>47</v>
      </c>
      <c r="D153" s="97" t="s">
        <v>32</v>
      </c>
      <c r="E153" s="98" t="s">
        <v>150</v>
      </c>
      <c r="F153" s="98"/>
      <c r="G153" s="99">
        <f>G154</f>
        <v>5834.304578</v>
      </c>
      <c r="H153" s="13"/>
      <c r="I153" s="13"/>
      <c r="J153" s="13"/>
      <c r="K153" s="13"/>
      <c r="L153" s="13"/>
      <c r="M153" s="13"/>
      <c r="N153" s="30"/>
      <c r="O153" s="30"/>
      <c r="P153" s="30"/>
      <c r="Q153" s="30"/>
    </row>
    <row r="154" spans="1:17" s="31" customFormat="1" ht="15.75">
      <c r="A154" s="80"/>
      <c r="B154" s="96" t="s">
        <v>149</v>
      </c>
      <c r="C154" s="97" t="s">
        <v>47</v>
      </c>
      <c r="D154" s="97" t="s">
        <v>32</v>
      </c>
      <c r="E154" s="98" t="s">
        <v>150</v>
      </c>
      <c r="F154" s="98"/>
      <c r="G154" s="99">
        <f>G155+G160+G162+G164+G166+G158</f>
        <v>5834.304578</v>
      </c>
      <c r="H154" s="13"/>
      <c r="I154" s="13"/>
      <c r="J154" s="13"/>
      <c r="K154" s="13"/>
      <c r="L154" s="13"/>
      <c r="M154" s="13"/>
      <c r="N154" s="30"/>
      <c r="O154" s="30"/>
      <c r="P154" s="30"/>
      <c r="Q154" s="30"/>
    </row>
    <row r="155" spans="1:17" s="31" customFormat="1" ht="39">
      <c r="A155" s="80"/>
      <c r="B155" s="96" t="s">
        <v>231</v>
      </c>
      <c r="C155" s="97" t="s">
        <v>47</v>
      </c>
      <c r="D155" s="97" t="s">
        <v>32</v>
      </c>
      <c r="E155" s="98" t="s">
        <v>232</v>
      </c>
      <c r="F155" s="119"/>
      <c r="G155" s="99">
        <f>G156+G157</f>
        <v>4782.70014</v>
      </c>
      <c r="H155" s="13"/>
      <c r="I155" s="13"/>
      <c r="J155" s="13"/>
      <c r="K155" s="13"/>
      <c r="L155" s="13"/>
      <c r="M155" s="13"/>
      <c r="N155" s="30"/>
      <c r="O155" s="30"/>
      <c r="P155" s="30"/>
      <c r="Q155" s="30"/>
    </row>
    <row r="156" spans="1:17" s="31" customFormat="1" ht="26.25">
      <c r="A156" s="80"/>
      <c r="B156" s="96" t="s">
        <v>169</v>
      </c>
      <c r="C156" s="97" t="s">
        <v>47</v>
      </c>
      <c r="D156" s="97" t="s">
        <v>32</v>
      </c>
      <c r="E156" s="98" t="s">
        <v>232</v>
      </c>
      <c r="F156" s="119">
        <v>200</v>
      </c>
      <c r="G156" s="152">
        <v>4457.17914</v>
      </c>
      <c r="H156" s="13"/>
      <c r="I156" s="13"/>
      <c r="J156" s="13"/>
      <c r="K156" s="13"/>
      <c r="L156" s="13"/>
      <c r="M156" s="13"/>
      <c r="N156" s="30"/>
      <c r="O156" s="30"/>
      <c r="P156" s="30"/>
      <c r="Q156" s="30"/>
    </row>
    <row r="157" spans="1:17" s="31" customFormat="1" ht="15.75">
      <c r="A157" s="80"/>
      <c r="B157" s="96" t="s">
        <v>158</v>
      </c>
      <c r="C157" s="97" t="s">
        <v>47</v>
      </c>
      <c r="D157" s="97" t="s">
        <v>32</v>
      </c>
      <c r="E157" s="98" t="s">
        <v>232</v>
      </c>
      <c r="F157" s="119">
        <v>800</v>
      </c>
      <c r="G157" s="149">
        <v>325.521</v>
      </c>
      <c r="H157" s="13"/>
      <c r="I157" s="13"/>
      <c r="J157" s="13"/>
      <c r="K157" s="13"/>
      <c r="L157" s="13"/>
      <c r="M157" s="13"/>
      <c r="N157" s="30"/>
      <c r="O157" s="30"/>
      <c r="P157" s="30"/>
      <c r="Q157" s="30"/>
    </row>
    <row r="158" spans="1:17" s="31" customFormat="1" ht="39">
      <c r="A158" s="80"/>
      <c r="B158" s="96" t="s">
        <v>294</v>
      </c>
      <c r="C158" s="97" t="s">
        <v>47</v>
      </c>
      <c r="D158" s="97" t="s">
        <v>32</v>
      </c>
      <c r="E158" s="98" t="s">
        <v>295</v>
      </c>
      <c r="F158" s="119"/>
      <c r="G158" s="99">
        <f>G159</f>
        <v>0</v>
      </c>
      <c r="H158" s="13"/>
      <c r="I158" s="13"/>
      <c r="J158" s="13"/>
      <c r="K158" s="13"/>
      <c r="L158" s="13"/>
      <c r="M158" s="13"/>
      <c r="N158" s="30"/>
      <c r="O158" s="30"/>
      <c r="P158" s="30"/>
      <c r="Q158" s="30"/>
    </row>
    <row r="159" spans="1:17" s="31" customFormat="1" ht="26.25">
      <c r="A159" s="80"/>
      <c r="B159" s="96" t="s">
        <v>169</v>
      </c>
      <c r="C159" s="97" t="s">
        <v>47</v>
      </c>
      <c r="D159" s="97" t="s">
        <v>32</v>
      </c>
      <c r="E159" s="98" t="s">
        <v>295</v>
      </c>
      <c r="F159" s="119">
        <v>200</v>
      </c>
      <c r="G159" s="149">
        <v>0</v>
      </c>
      <c r="H159" s="13"/>
      <c r="I159" s="13"/>
      <c r="J159" s="13"/>
      <c r="K159" s="13"/>
      <c r="L159" s="13"/>
      <c r="M159" s="13"/>
      <c r="N159" s="30"/>
      <c r="O159" s="30"/>
      <c r="P159" s="30"/>
      <c r="Q159" s="30"/>
    </row>
    <row r="160" spans="1:17" s="31" customFormat="1" ht="39">
      <c r="A160" s="80"/>
      <c r="B160" s="96" t="s">
        <v>233</v>
      </c>
      <c r="C160" s="97" t="s">
        <v>47</v>
      </c>
      <c r="D160" s="97" t="s">
        <v>32</v>
      </c>
      <c r="E160" s="98" t="s">
        <v>234</v>
      </c>
      <c r="F160" s="119"/>
      <c r="G160" s="99">
        <f>G161</f>
        <v>100</v>
      </c>
      <c r="H160" s="13"/>
      <c r="I160" s="13"/>
      <c r="J160" s="13"/>
      <c r="K160" s="13"/>
      <c r="L160" s="13"/>
      <c r="M160" s="13"/>
      <c r="N160" s="30"/>
      <c r="O160" s="30"/>
      <c r="P160" s="30"/>
      <c r="Q160" s="30"/>
    </row>
    <row r="161" spans="1:17" s="31" customFormat="1" ht="26.25">
      <c r="A161" s="80"/>
      <c r="B161" s="96" t="s">
        <v>169</v>
      </c>
      <c r="C161" s="97" t="s">
        <v>47</v>
      </c>
      <c r="D161" s="97" t="s">
        <v>32</v>
      </c>
      <c r="E161" s="98" t="s">
        <v>234</v>
      </c>
      <c r="F161" s="119">
        <v>200</v>
      </c>
      <c r="G161" s="149">
        <v>100</v>
      </c>
      <c r="H161" s="13"/>
      <c r="I161" s="13"/>
      <c r="J161" s="13"/>
      <c r="K161" s="13"/>
      <c r="L161" s="13"/>
      <c r="M161" s="13"/>
      <c r="N161" s="30"/>
      <c r="O161" s="30"/>
      <c r="P161" s="30"/>
      <c r="Q161" s="30"/>
    </row>
    <row r="162" spans="1:17" s="31" customFormat="1" ht="64.5">
      <c r="A162" s="80"/>
      <c r="B162" s="110" t="s">
        <v>250</v>
      </c>
      <c r="C162" s="97" t="s">
        <v>47</v>
      </c>
      <c r="D162" s="97" t="s">
        <v>32</v>
      </c>
      <c r="E162" s="111" t="s">
        <v>251</v>
      </c>
      <c r="F162" s="119"/>
      <c r="G162" s="109">
        <f>G163</f>
        <v>96</v>
      </c>
      <c r="H162" s="13"/>
      <c r="I162" s="13"/>
      <c r="J162" s="13"/>
      <c r="K162" s="13"/>
      <c r="L162" s="13"/>
      <c r="M162" s="13"/>
      <c r="N162" s="30"/>
      <c r="O162" s="30"/>
      <c r="P162" s="30"/>
      <c r="Q162" s="30"/>
    </row>
    <row r="163" spans="1:17" s="31" customFormat="1" ht="26.25">
      <c r="A163" s="80"/>
      <c r="B163" s="110" t="s">
        <v>169</v>
      </c>
      <c r="C163" s="97" t="s">
        <v>47</v>
      </c>
      <c r="D163" s="97" t="s">
        <v>32</v>
      </c>
      <c r="E163" s="111" t="s">
        <v>251</v>
      </c>
      <c r="F163" s="119">
        <v>200</v>
      </c>
      <c r="G163" s="151">
        <v>96</v>
      </c>
      <c r="H163" s="13"/>
      <c r="I163" s="13"/>
      <c r="J163" s="13"/>
      <c r="K163" s="13"/>
      <c r="L163" s="13"/>
      <c r="M163" s="13"/>
      <c r="N163" s="30"/>
      <c r="O163" s="30"/>
      <c r="P163" s="30"/>
      <c r="Q163" s="30"/>
    </row>
    <row r="164" spans="1:17" s="31" customFormat="1" ht="77.25">
      <c r="A164" s="80"/>
      <c r="B164" s="110" t="s">
        <v>252</v>
      </c>
      <c r="C164" s="97" t="s">
        <v>47</v>
      </c>
      <c r="D164" s="97" t="s">
        <v>32</v>
      </c>
      <c r="E164" s="111" t="s">
        <v>253</v>
      </c>
      <c r="F164" s="119"/>
      <c r="G164" s="109">
        <f>G165</f>
        <v>600</v>
      </c>
      <c r="H164" s="13"/>
      <c r="I164" s="13"/>
      <c r="J164" s="13"/>
      <c r="K164" s="13"/>
      <c r="L164" s="13"/>
      <c r="M164" s="13"/>
      <c r="N164" s="30"/>
      <c r="O164" s="30"/>
      <c r="P164" s="30"/>
      <c r="Q164" s="30"/>
    </row>
    <row r="165" spans="1:17" s="31" customFormat="1" ht="26.25">
      <c r="A165" s="80"/>
      <c r="B165" s="110" t="s">
        <v>169</v>
      </c>
      <c r="C165" s="97" t="s">
        <v>47</v>
      </c>
      <c r="D165" s="97" t="s">
        <v>32</v>
      </c>
      <c r="E165" s="111" t="s">
        <v>253</v>
      </c>
      <c r="F165" s="119">
        <v>200</v>
      </c>
      <c r="G165" s="151">
        <v>600</v>
      </c>
      <c r="H165" s="13"/>
      <c r="I165" s="13"/>
      <c r="J165" s="13"/>
      <c r="K165" s="13"/>
      <c r="L165" s="13"/>
      <c r="M165" s="13"/>
      <c r="N165" s="30"/>
      <c r="O165" s="30"/>
      <c r="P165" s="30"/>
      <c r="Q165" s="30"/>
    </row>
    <row r="166" spans="1:17" s="31" customFormat="1" ht="39">
      <c r="A166" s="80"/>
      <c r="B166" s="96" t="s">
        <v>254</v>
      </c>
      <c r="C166" s="97" t="s">
        <v>47</v>
      </c>
      <c r="D166" s="97" t="s">
        <v>32</v>
      </c>
      <c r="E166" s="98" t="s">
        <v>255</v>
      </c>
      <c r="F166" s="119"/>
      <c r="G166" s="99">
        <f>G167</f>
        <v>255.604438</v>
      </c>
      <c r="H166" s="13"/>
      <c r="I166" s="13"/>
      <c r="J166" s="13"/>
      <c r="K166" s="13"/>
      <c r="L166" s="13"/>
      <c r="M166" s="13"/>
      <c r="N166" s="30"/>
      <c r="O166" s="30"/>
      <c r="P166" s="30"/>
      <c r="Q166" s="30"/>
    </row>
    <row r="167" spans="1:17" s="31" customFormat="1" ht="26.25">
      <c r="A167" s="80"/>
      <c r="B167" s="110" t="s">
        <v>256</v>
      </c>
      <c r="C167" s="97" t="s">
        <v>47</v>
      </c>
      <c r="D167" s="97" t="s">
        <v>32</v>
      </c>
      <c r="E167" s="98" t="s">
        <v>257</v>
      </c>
      <c r="F167" s="119"/>
      <c r="G167" s="99">
        <f>G168</f>
        <v>255.604438</v>
      </c>
      <c r="H167" s="13"/>
      <c r="I167" s="13"/>
      <c r="J167" s="13"/>
      <c r="K167" s="13"/>
      <c r="L167" s="13"/>
      <c r="M167" s="13"/>
      <c r="N167" s="30"/>
      <c r="O167" s="30"/>
      <c r="P167" s="30"/>
      <c r="Q167" s="30"/>
    </row>
    <row r="168" spans="1:17" s="31" customFormat="1" ht="26.25">
      <c r="A168" s="80"/>
      <c r="B168" s="96" t="s">
        <v>273</v>
      </c>
      <c r="C168" s="97" t="s">
        <v>47</v>
      </c>
      <c r="D168" s="97" t="s">
        <v>32</v>
      </c>
      <c r="E168" s="98" t="s">
        <v>258</v>
      </c>
      <c r="F168" s="119"/>
      <c r="G168" s="99">
        <f>G169</f>
        <v>255.604438</v>
      </c>
      <c r="H168" s="13"/>
      <c r="I168" s="13"/>
      <c r="J168" s="13"/>
      <c r="K168" s="13"/>
      <c r="L168" s="13"/>
      <c r="M168" s="13"/>
      <c r="N168" s="30"/>
      <c r="O168" s="30"/>
      <c r="P168" s="30"/>
      <c r="Q168" s="30"/>
    </row>
    <row r="169" spans="1:17" s="31" customFormat="1" ht="51">
      <c r="A169" s="80"/>
      <c r="B169" s="121" t="s">
        <v>259</v>
      </c>
      <c r="C169" s="97" t="s">
        <v>47</v>
      </c>
      <c r="D169" s="97" t="s">
        <v>32</v>
      </c>
      <c r="E169" s="98" t="s">
        <v>260</v>
      </c>
      <c r="F169" s="119"/>
      <c r="G169" s="99">
        <f>G170</f>
        <v>255.604438</v>
      </c>
      <c r="H169" s="13"/>
      <c r="I169" s="13"/>
      <c r="J169" s="13"/>
      <c r="K169" s="13"/>
      <c r="L169" s="13"/>
      <c r="M169" s="13"/>
      <c r="N169" s="30"/>
      <c r="O169" s="30"/>
      <c r="P169" s="30"/>
      <c r="Q169" s="30"/>
    </row>
    <row r="170" spans="1:17" s="31" customFormat="1" ht="26.25">
      <c r="A170" s="80"/>
      <c r="B170" s="96" t="s">
        <v>169</v>
      </c>
      <c r="C170" s="97" t="s">
        <v>47</v>
      </c>
      <c r="D170" s="97" t="s">
        <v>32</v>
      </c>
      <c r="E170" s="98" t="s">
        <v>260</v>
      </c>
      <c r="F170" s="119">
        <v>200</v>
      </c>
      <c r="G170" s="149">
        <v>255.604438</v>
      </c>
      <c r="H170" s="13"/>
      <c r="I170" s="13"/>
      <c r="J170" s="13"/>
      <c r="K170" s="13"/>
      <c r="L170" s="13"/>
      <c r="M170" s="13"/>
      <c r="N170" s="30"/>
      <c r="O170" s="30"/>
      <c r="P170" s="30"/>
      <c r="Q170" s="30"/>
    </row>
    <row r="171" spans="1:17" s="31" customFormat="1" ht="26.25">
      <c r="A171" s="80"/>
      <c r="B171" s="110" t="s">
        <v>261</v>
      </c>
      <c r="C171" s="122" t="s">
        <v>47</v>
      </c>
      <c r="D171" s="122" t="s">
        <v>47</v>
      </c>
      <c r="E171" s="111"/>
      <c r="F171" s="123"/>
      <c r="G171" s="109">
        <f>G173+G178</f>
        <v>697.73</v>
      </c>
      <c r="H171" s="13"/>
      <c r="I171" s="13"/>
      <c r="J171" s="13"/>
      <c r="K171" s="13"/>
      <c r="L171" s="13"/>
      <c r="M171" s="13"/>
      <c r="N171" s="30"/>
      <c r="O171" s="30"/>
      <c r="P171" s="30"/>
      <c r="Q171" s="30"/>
    </row>
    <row r="172" spans="1:17" s="31" customFormat="1" ht="64.5">
      <c r="A172" s="80"/>
      <c r="B172" s="110" t="s">
        <v>269</v>
      </c>
      <c r="C172" s="122" t="s">
        <v>47</v>
      </c>
      <c r="D172" s="122" t="s">
        <v>47</v>
      </c>
      <c r="E172" s="119" t="s">
        <v>262</v>
      </c>
      <c r="F172" s="123"/>
      <c r="G172" s="109">
        <f>G173</f>
        <v>697.73</v>
      </c>
      <c r="H172" s="13"/>
      <c r="I172" s="13"/>
      <c r="J172" s="13"/>
      <c r="K172" s="13"/>
      <c r="L172" s="13"/>
      <c r="M172" s="13"/>
      <c r="N172" s="30"/>
      <c r="O172" s="30"/>
      <c r="P172" s="30"/>
      <c r="Q172" s="30"/>
    </row>
    <row r="173" spans="1:17" s="31" customFormat="1" ht="39">
      <c r="A173" s="80"/>
      <c r="B173" s="110" t="s">
        <v>263</v>
      </c>
      <c r="C173" s="122" t="s">
        <v>47</v>
      </c>
      <c r="D173" s="122" t="s">
        <v>47</v>
      </c>
      <c r="E173" s="119" t="s">
        <v>264</v>
      </c>
      <c r="F173" s="123"/>
      <c r="G173" s="109">
        <f>G174</f>
        <v>697.73</v>
      </c>
      <c r="H173" s="13"/>
      <c r="I173" s="13"/>
      <c r="J173" s="13"/>
      <c r="K173" s="13"/>
      <c r="L173" s="13"/>
      <c r="M173" s="13"/>
      <c r="N173" s="30"/>
      <c r="O173" s="30"/>
      <c r="P173" s="30"/>
      <c r="Q173" s="30"/>
    </row>
    <row r="174" spans="1:17" s="31" customFormat="1" ht="39">
      <c r="A174" s="80"/>
      <c r="B174" s="96" t="s">
        <v>265</v>
      </c>
      <c r="C174" s="122" t="s">
        <v>47</v>
      </c>
      <c r="D174" s="122" t="s">
        <v>47</v>
      </c>
      <c r="E174" s="119" t="s">
        <v>266</v>
      </c>
      <c r="F174" s="123"/>
      <c r="G174" s="109">
        <f>G175</f>
        <v>697.73</v>
      </c>
      <c r="H174" s="13"/>
      <c r="I174" s="13"/>
      <c r="J174" s="13"/>
      <c r="K174" s="13"/>
      <c r="L174" s="13"/>
      <c r="M174" s="13"/>
      <c r="N174" s="30"/>
      <c r="O174" s="30"/>
      <c r="P174" s="30"/>
      <c r="Q174" s="30"/>
    </row>
    <row r="175" spans="1:17" s="31" customFormat="1" ht="63.75">
      <c r="A175" s="80"/>
      <c r="B175" s="108" t="s">
        <v>267</v>
      </c>
      <c r="C175" s="122" t="s">
        <v>47</v>
      </c>
      <c r="D175" s="122" t="s">
        <v>47</v>
      </c>
      <c r="E175" s="119" t="s">
        <v>268</v>
      </c>
      <c r="F175" s="123"/>
      <c r="G175" s="109">
        <f>G176</f>
        <v>697.73</v>
      </c>
      <c r="H175" s="13"/>
      <c r="I175" s="13"/>
      <c r="J175" s="13"/>
      <c r="K175" s="13"/>
      <c r="L175" s="13"/>
      <c r="M175" s="13"/>
      <c r="N175" s="30"/>
      <c r="O175" s="30"/>
      <c r="P175" s="30"/>
      <c r="Q175" s="30"/>
    </row>
    <row r="176" spans="1:17" s="31" customFormat="1" ht="26.25">
      <c r="A176" s="80"/>
      <c r="B176" s="96" t="s">
        <v>169</v>
      </c>
      <c r="C176" s="122" t="s">
        <v>47</v>
      </c>
      <c r="D176" s="122" t="s">
        <v>47</v>
      </c>
      <c r="E176" s="119" t="s">
        <v>268</v>
      </c>
      <c r="F176" s="123">
        <v>200</v>
      </c>
      <c r="G176" s="151">
        <v>697.73</v>
      </c>
      <c r="H176" s="13"/>
      <c r="I176" s="13"/>
      <c r="J176" s="13"/>
      <c r="K176" s="13"/>
      <c r="L176" s="13"/>
      <c r="M176" s="13"/>
      <c r="N176" s="30"/>
      <c r="O176" s="30"/>
      <c r="P176" s="30"/>
      <c r="Q176" s="30"/>
    </row>
    <row r="177" spans="1:17" s="31" customFormat="1" ht="15.75">
      <c r="A177" s="80"/>
      <c r="B177" s="96" t="s">
        <v>149</v>
      </c>
      <c r="C177" s="97" t="s">
        <v>47</v>
      </c>
      <c r="D177" s="97" t="s">
        <v>47</v>
      </c>
      <c r="E177" s="98" t="s">
        <v>150</v>
      </c>
      <c r="F177" s="98"/>
      <c r="G177" s="99">
        <f>G179</f>
        <v>0</v>
      </c>
      <c r="H177" s="13"/>
      <c r="I177" s="13"/>
      <c r="J177" s="13"/>
      <c r="K177" s="13"/>
      <c r="L177" s="13"/>
      <c r="M177" s="13"/>
      <c r="N177" s="30"/>
      <c r="O177" s="30"/>
      <c r="P177" s="30"/>
      <c r="Q177" s="30"/>
    </row>
    <row r="178" spans="1:17" s="31" customFormat="1" ht="15.75">
      <c r="A178" s="80"/>
      <c r="B178" s="96" t="s">
        <v>149</v>
      </c>
      <c r="C178" s="97" t="s">
        <v>47</v>
      </c>
      <c r="D178" s="97" t="s">
        <v>47</v>
      </c>
      <c r="E178" s="98" t="s">
        <v>150</v>
      </c>
      <c r="F178" s="98"/>
      <c r="G178" s="99">
        <f>G179</f>
        <v>0</v>
      </c>
      <c r="H178" s="13"/>
      <c r="I178" s="13"/>
      <c r="J178" s="13"/>
      <c r="K178" s="13"/>
      <c r="L178" s="13"/>
      <c r="M178" s="13"/>
      <c r="N178" s="30"/>
      <c r="O178" s="30"/>
      <c r="P178" s="30"/>
      <c r="Q178" s="30"/>
    </row>
    <row r="179" spans="1:17" s="31" customFormat="1" ht="15.75">
      <c r="A179" s="80"/>
      <c r="B179" s="96" t="s">
        <v>149</v>
      </c>
      <c r="C179" s="97" t="s">
        <v>47</v>
      </c>
      <c r="D179" s="97" t="s">
        <v>47</v>
      </c>
      <c r="E179" s="98" t="s">
        <v>150</v>
      </c>
      <c r="F179" s="98"/>
      <c r="G179" s="99">
        <f>G180+G182+G184</f>
        <v>0</v>
      </c>
      <c r="H179" s="13"/>
      <c r="I179" s="13"/>
      <c r="J179" s="13"/>
      <c r="K179" s="13"/>
      <c r="L179" s="13"/>
      <c r="M179" s="13"/>
      <c r="N179" s="30"/>
      <c r="O179" s="30"/>
      <c r="P179" s="30"/>
      <c r="Q179" s="30"/>
    </row>
    <row r="180" spans="1:17" s="31" customFormat="1" ht="51.75">
      <c r="A180" s="80"/>
      <c r="B180" s="96" t="s">
        <v>293</v>
      </c>
      <c r="C180" s="97" t="s">
        <v>47</v>
      </c>
      <c r="D180" s="97" t="s">
        <v>47</v>
      </c>
      <c r="E180" s="98" t="s">
        <v>270</v>
      </c>
      <c r="F180" s="119"/>
      <c r="G180" s="99">
        <f>G181</f>
        <v>0</v>
      </c>
      <c r="H180" s="13"/>
      <c r="I180" s="13"/>
      <c r="J180" s="13"/>
      <c r="K180" s="13"/>
      <c r="L180" s="13"/>
      <c r="M180" s="13"/>
      <c r="N180" s="30"/>
      <c r="O180" s="30"/>
      <c r="P180" s="30"/>
      <c r="Q180" s="30"/>
    </row>
    <row r="181" spans="1:17" s="31" customFormat="1" ht="26.25">
      <c r="A181" s="80"/>
      <c r="B181" s="96" t="s">
        <v>169</v>
      </c>
      <c r="C181" s="97" t="s">
        <v>47</v>
      </c>
      <c r="D181" s="97" t="s">
        <v>47</v>
      </c>
      <c r="E181" s="98" t="s">
        <v>270</v>
      </c>
      <c r="F181" s="119">
        <v>200</v>
      </c>
      <c r="G181" s="99">
        <v>0</v>
      </c>
      <c r="H181" s="13"/>
      <c r="I181" s="13"/>
      <c r="J181" s="13"/>
      <c r="K181" s="13"/>
      <c r="L181" s="13"/>
      <c r="M181" s="13"/>
      <c r="N181" s="30"/>
      <c r="O181" s="30"/>
      <c r="P181" s="30"/>
      <c r="Q181" s="30"/>
    </row>
    <row r="182" spans="1:17" s="31" customFormat="1" ht="15.75">
      <c r="A182" s="80"/>
      <c r="B182" s="96" t="s">
        <v>158</v>
      </c>
      <c r="C182" s="97" t="s">
        <v>47</v>
      </c>
      <c r="D182" s="97" t="s">
        <v>47</v>
      </c>
      <c r="E182" s="98" t="s">
        <v>270</v>
      </c>
      <c r="F182" s="119">
        <v>800</v>
      </c>
      <c r="G182" s="149">
        <v>0</v>
      </c>
      <c r="H182" s="13"/>
      <c r="I182" s="13"/>
      <c r="J182" s="13"/>
      <c r="K182" s="13"/>
      <c r="L182" s="13"/>
      <c r="M182" s="13"/>
      <c r="N182" s="30"/>
      <c r="O182" s="30"/>
      <c r="P182" s="30"/>
      <c r="Q182" s="30"/>
    </row>
    <row r="183" spans="1:17" s="31" customFormat="1" ht="51.75">
      <c r="A183" s="80"/>
      <c r="B183" s="96" t="s">
        <v>296</v>
      </c>
      <c r="C183" s="97" t="s">
        <v>47</v>
      </c>
      <c r="D183" s="97" t="s">
        <v>47</v>
      </c>
      <c r="E183" s="98" t="s">
        <v>297</v>
      </c>
      <c r="F183" s="119"/>
      <c r="G183" s="99">
        <f>G184</f>
        <v>0</v>
      </c>
      <c r="H183" s="13"/>
      <c r="I183" s="13"/>
      <c r="J183" s="13"/>
      <c r="K183" s="13"/>
      <c r="L183" s="13"/>
      <c r="M183" s="13"/>
      <c r="N183" s="30"/>
      <c r="O183" s="30"/>
      <c r="P183" s="30"/>
      <c r="Q183" s="30"/>
    </row>
    <row r="184" spans="1:17" s="31" customFormat="1" ht="26.25">
      <c r="A184" s="80"/>
      <c r="B184" s="96" t="s">
        <v>169</v>
      </c>
      <c r="C184" s="97" t="s">
        <v>47</v>
      </c>
      <c r="D184" s="97" t="s">
        <v>47</v>
      </c>
      <c r="E184" s="98" t="s">
        <v>297</v>
      </c>
      <c r="F184" s="119">
        <v>200</v>
      </c>
      <c r="G184" s="99">
        <v>0</v>
      </c>
      <c r="H184" s="13"/>
      <c r="I184" s="13"/>
      <c r="J184" s="13"/>
      <c r="K184" s="13"/>
      <c r="L184" s="13"/>
      <c r="M184" s="13"/>
      <c r="N184" s="30"/>
      <c r="O184" s="30"/>
      <c r="P184" s="30"/>
      <c r="Q184" s="30"/>
    </row>
    <row r="185" spans="1:17" s="31" customFormat="1" ht="15.75">
      <c r="A185" s="86">
        <v>6</v>
      </c>
      <c r="B185" s="114" t="s">
        <v>235</v>
      </c>
      <c r="C185" s="104" t="s">
        <v>72</v>
      </c>
      <c r="D185" s="97"/>
      <c r="E185" s="115"/>
      <c r="F185" s="115"/>
      <c r="G185" s="150">
        <f>G186</f>
        <v>22112.747102</v>
      </c>
      <c r="H185" s="13"/>
      <c r="I185" s="29"/>
      <c r="J185" s="13"/>
      <c r="K185" s="13"/>
      <c r="L185" s="13"/>
      <c r="M185" s="13"/>
      <c r="N185" s="30"/>
      <c r="O185" s="30"/>
      <c r="P185" s="30"/>
      <c r="Q185" s="30"/>
    </row>
    <row r="186" spans="1:17" s="13" customFormat="1" ht="15">
      <c r="A186" s="80"/>
      <c r="B186" s="116" t="s">
        <v>75</v>
      </c>
      <c r="C186" s="97" t="s">
        <v>72</v>
      </c>
      <c r="D186" s="97" t="s">
        <v>11</v>
      </c>
      <c r="E186" s="117"/>
      <c r="F186" s="117"/>
      <c r="G186" s="99">
        <f>G187</f>
        <v>22112.747102</v>
      </c>
      <c r="N186" s="36"/>
      <c r="O186" s="36"/>
      <c r="P186" s="36"/>
      <c r="Q186" s="36"/>
    </row>
    <row r="187" spans="1:17" s="13" customFormat="1" ht="15">
      <c r="A187" s="80"/>
      <c r="B187" s="96" t="s">
        <v>149</v>
      </c>
      <c r="C187" s="97" t="s">
        <v>72</v>
      </c>
      <c r="D187" s="97" t="s">
        <v>11</v>
      </c>
      <c r="E187" s="98" t="s">
        <v>150</v>
      </c>
      <c r="F187" s="117"/>
      <c r="G187" s="99">
        <f>G189</f>
        <v>22112.747102</v>
      </c>
      <c r="N187" s="36"/>
      <c r="O187" s="36"/>
      <c r="P187" s="36"/>
      <c r="Q187" s="36"/>
    </row>
    <row r="188" spans="1:17" s="13" customFormat="1" ht="15">
      <c r="A188" s="80"/>
      <c r="B188" s="96" t="s">
        <v>149</v>
      </c>
      <c r="C188" s="97" t="s">
        <v>72</v>
      </c>
      <c r="D188" s="97" t="s">
        <v>11</v>
      </c>
      <c r="E188" s="98" t="s">
        <v>150</v>
      </c>
      <c r="F188" s="117"/>
      <c r="G188" s="99">
        <f>G189</f>
        <v>22112.747102</v>
      </c>
      <c r="N188" s="36"/>
      <c r="O188" s="36"/>
      <c r="P188" s="36"/>
      <c r="Q188" s="36"/>
    </row>
    <row r="189" spans="1:17" s="13" customFormat="1" ht="15">
      <c r="A189" s="80"/>
      <c r="B189" s="96" t="s">
        <v>149</v>
      </c>
      <c r="C189" s="97" t="s">
        <v>72</v>
      </c>
      <c r="D189" s="97" t="s">
        <v>11</v>
      </c>
      <c r="E189" s="98" t="s">
        <v>150</v>
      </c>
      <c r="F189" s="117"/>
      <c r="G189" s="99">
        <f>G190</f>
        <v>22112.747102</v>
      </c>
      <c r="N189" s="36"/>
      <c r="O189" s="36"/>
      <c r="P189" s="36"/>
      <c r="Q189" s="36"/>
    </row>
    <row r="190" spans="1:17" s="13" customFormat="1" ht="76.5">
      <c r="A190" s="80"/>
      <c r="B190" s="96" t="s">
        <v>236</v>
      </c>
      <c r="C190" s="97" t="s">
        <v>72</v>
      </c>
      <c r="D190" s="97" t="s">
        <v>11</v>
      </c>
      <c r="E190" s="98" t="s">
        <v>237</v>
      </c>
      <c r="F190" s="117"/>
      <c r="G190" s="99">
        <f>G191+G192+G193</f>
        <v>22112.747102</v>
      </c>
      <c r="N190" s="36"/>
      <c r="O190" s="36"/>
      <c r="P190" s="36"/>
      <c r="Q190" s="36"/>
    </row>
    <row r="191" spans="1:17" s="13" customFormat="1" ht="63.75">
      <c r="A191" s="80"/>
      <c r="B191" s="96" t="s">
        <v>154</v>
      </c>
      <c r="C191" s="97" t="s">
        <v>72</v>
      </c>
      <c r="D191" s="97" t="s">
        <v>11</v>
      </c>
      <c r="E191" s="98" t="s">
        <v>237</v>
      </c>
      <c r="F191" s="117" t="s">
        <v>207</v>
      </c>
      <c r="G191" s="149">
        <v>17823.77186</v>
      </c>
      <c r="N191" s="36"/>
      <c r="O191" s="36"/>
      <c r="P191" s="36"/>
      <c r="Q191" s="36"/>
    </row>
    <row r="192" spans="1:17" s="13" customFormat="1" ht="25.5">
      <c r="A192" s="80"/>
      <c r="B192" s="96" t="s">
        <v>169</v>
      </c>
      <c r="C192" s="97" t="s">
        <v>72</v>
      </c>
      <c r="D192" s="97" t="s">
        <v>11</v>
      </c>
      <c r="E192" s="98" t="s">
        <v>237</v>
      </c>
      <c r="F192" s="117" t="s">
        <v>210</v>
      </c>
      <c r="G192" s="149">
        <v>4258.975242</v>
      </c>
      <c r="N192" s="36"/>
      <c r="O192" s="36"/>
      <c r="P192" s="36"/>
      <c r="Q192" s="36"/>
    </row>
    <row r="193" spans="1:17" s="13" customFormat="1" ht="15">
      <c r="A193" s="80"/>
      <c r="B193" s="96" t="s">
        <v>158</v>
      </c>
      <c r="C193" s="97" t="s">
        <v>72</v>
      </c>
      <c r="D193" s="97" t="s">
        <v>11</v>
      </c>
      <c r="E193" s="98" t="s">
        <v>237</v>
      </c>
      <c r="F193" s="117" t="s">
        <v>238</v>
      </c>
      <c r="G193" s="149">
        <v>30</v>
      </c>
      <c r="N193" s="36"/>
      <c r="O193" s="36"/>
      <c r="P193" s="36"/>
      <c r="Q193" s="36"/>
    </row>
    <row r="194" spans="1:17" s="31" customFormat="1" ht="15.75">
      <c r="A194" s="86">
        <v>7</v>
      </c>
      <c r="B194" s="124" t="s">
        <v>239</v>
      </c>
      <c r="C194" s="104" t="s">
        <v>94</v>
      </c>
      <c r="D194" s="97"/>
      <c r="E194" s="113"/>
      <c r="F194" s="113"/>
      <c r="G194" s="105">
        <f>G201+G195+G210</f>
        <v>1987.03692</v>
      </c>
      <c r="I194" s="46"/>
      <c r="N194" s="30"/>
      <c r="O194" s="30"/>
      <c r="P194" s="30"/>
      <c r="Q194" s="30"/>
    </row>
    <row r="195" spans="1:17" s="31" customFormat="1" ht="15.75">
      <c r="A195" s="86"/>
      <c r="B195" s="106" t="s">
        <v>97</v>
      </c>
      <c r="C195" s="97" t="s">
        <v>94</v>
      </c>
      <c r="D195" s="97" t="s">
        <v>11</v>
      </c>
      <c r="E195" s="113"/>
      <c r="F195" s="113"/>
      <c r="G195" s="149">
        <f>G196</f>
        <v>484.03692</v>
      </c>
      <c r="I195" s="46"/>
      <c r="N195" s="30"/>
      <c r="O195" s="30"/>
      <c r="P195" s="30"/>
      <c r="Q195" s="30"/>
    </row>
    <row r="196" spans="1:17" s="31" customFormat="1" ht="15.75">
      <c r="A196" s="86"/>
      <c r="B196" s="96" t="s">
        <v>149</v>
      </c>
      <c r="C196" s="97" t="s">
        <v>94</v>
      </c>
      <c r="D196" s="97" t="s">
        <v>11</v>
      </c>
      <c r="E196" s="98" t="s">
        <v>150</v>
      </c>
      <c r="F196" s="113"/>
      <c r="G196" s="99">
        <f>G197</f>
        <v>484.03692</v>
      </c>
      <c r="I196" s="46"/>
      <c r="N196" s="30"/>
      <c r="O196" s="30"/>
      <c r="P196" s="30"/>
      <c r="Q196" s="30"/>
    </row>
    <row r="197" spans="1:17" s="31" customFormat="1" ht="15.75">
      <c r="A197" s="86"/>
      <c r="B197" s="96" t="s">
        <v>149</v>
      </c>
      <c r="C197" s="97" t="s">
        <v>94</v>
      </c>
      <c r="D197" s="97" t="s">
        <v>11</v>
      </c>
      <c r="E197" s="98" t="s">
        <v>150</v>
      </c>
      <c r="F197" s="113"/>
      <c r="G197" s="99">
        <f>G198</f>
        <v>484.03692</v>
      </c>
      <c r="I197" s="46"/>
      <c r="N197" s="30"/>
      <c r="O197" s="30"/>
      <c r="P197" s="30"/>
      <c r="Q197" s="30"/>
    </row>
    <row r="198" spans="1:17" s="31" customFormat="1" ht="15.75">
      <c r="A198" s="86"/>
      <c r="B198" s="96" t="s">
        <v>149</v>
      </c>
      <c r="C198" s="97" t="s">
        <v>94</v>
      </c>
      <c r="D198" s="97" t="s">
        <v>11</v>
      </c>
      <c r="E198" s="98" t="s">
        <v>150</v>
      </c>
      <c r="F198" s="113"/>
      <c r="G198" s="109">
        <f>G199</f>
        <v>484.03692</v>
      </c>
      <c r="I198" s="46"/>
      <c r="N198" s="30"/>
      <c r="O198" s="30"/>
      <c r="P198" s="30"/>
      <c r="Q198" s="30"/>
    </row>
    <row r="199" spans="1:17" s="31" customFormat="1" ht="39">
      <c r="A199" s="86"/>
      <c r="B199" s="96" t="s">
        <v>240</v>
      </c>
      <c r="C199" s="97" t="s">
        <v>94</v>
      </c>
      <c r="D199" s="97" t="s">
        <v>11</v>
      </c>
      <c r="E199" s="98" t="s">
        <v>241</v>
      </c>
      <c r="F199" s="113"/>
      <c r="G199" s="99">
        <f>G200</f>
        <v>484.03692</v>
      </c>
      <c r="I199" s="46"/>
      <c r="N199" s="30"/>
      <c r="O199" s="30"/>
      <c r="P199" s="30"/>
      <c r="Q199" s="30"/>
    </row>
    <row r="200" spans="1:17" s="31" customFormat="1" ht="23.25" customHeight="1">
      <c r="A200" s="86"/>
      <c r="B200" s="96" t="s">
        <v>242</v>
      </c>
      <c r="C200" s="97" t="s">
        <v>94</v>
      </c>
      <c r="D200" s="97" t="s">
        <v>11</v>
      </c>
      <c r="E200" s="98" t="s">
        <v>241</v>
      </c>
      <c r="F200" s="98">
        <v>300</v>
      </c>
      <c r="G200" s="149">
        <v>484.03692</v>
      </c>
      <c r="I200" s="46"/>
      <c r="N200" s="30"/>
      <c r="O200" s="30"/>
      <c r="P200" s="30"/>
      <c r="Q200" s="30"/>
    </row>
    <row r="201" spans="1:17" s="13" customFormat="1" ht="15">
      <c r="A201" s="80"/>
      <c r="B201" s="108" t="s">
        <v>101</v>
      </c>
      <c r="C201" s="97" t="s">
        <v>94</v>
      </c>
      <c r="D201" s="97" t="s">
        <v>32</v>
      </c>
      <c r="E201" s="98"/>
      <c r="F201" s="98"/>
      <c r="G201" s="99">
        <f>G202</f>
        <v>1134.2</v>
      </c>
      <c r="I201" s="48"/>
      <c r="N201" s="36"/>
      <c r="O201" s="36"/>
      <c r="P201" s="36"/>
      <c r="Q201" s="36"/>
    </row>
    <row r="202" spans="1:17" s="13" customFormat="1" ht="15">
      <c r="A202" s="80"/>
      <c r="B202" s="96" t="s">
        <v>149</v>
      </c>
      <c r="C202" s="97" t="s">
        <v>94</v>
      </c>
      <c r="D202" s="97" t="s">
        <v>32</v>
      </c>
      <c r="E202" s="98" t="s">
        <v>150</v>
      </c>
      <c r="F202" s="98"/>
      <c r="G202" s="99">
        <f>G204</f>
        <v>1134.2</v>
      </c>
      <c r="I202" s="48"/>
      <c r="N202" s="36"/>
      <c r="O202" s="36"/>
      <c r="P202" s="36"/>
      <c r="Q202" s="36"/>
    </row>
    <row r="203" spans="1:17" s="13" customFormat="1" ht="15">
      <c r="A203" s="80"/>
      <c r="B203" s="96" t="s">
        <v>149</v>
      </c>
      <c r="C203" s="97" t="s">
        <v>94</v>
      </c>
      <c r="D203" s="97" t="s">
        <v>32</v>
      </c>
      <c r="E203" s="98" t="s">
        <v>150</v>
      </c>
      <c r="F203" s="98"/>
      <c r="G203" s="99">
        <f>G204</f>
        <v>1134.2</v>
      </c>
      <c r="I203" s="48"/>
      <c r="N203" s="36"/>
      <c r="O203" s="36"/>
      <c r="P203" s="36"/>
      <c r="Q203" s="36"/>
    </row>
    <row r="204" spans="1:17" s="13" customFormat="1" ht="15">
      <c r="A204" s="80"/>
      <c r="B204" s="96" t="s">
        <v>149</v>
      </c>
      <c r="C204" s="97" t="s">
        <v>94</v>
      </c>
      <c r="D204" s="97" t="s">
        <v>32</v>
      </c>
      <c r="E204" s="98" t="s">
        <v>150</v>
      </c>
      <c r="F204" s="98"/>
      <c r="G204" s="99">
        <f>G205+G208</f>
        <v>1134.2</v>
      </c>
      <c r="I204" s="48"/>
      <c r="N204" s="36"/>
      <c r="O204" s="36"/>
      <c r="P204" s="36"/>
      <c r="Q204" s="36"/>
    </row>
    <row r="205" spans="1:17" s="13" customFormat="1" ht="25.5">
      <c r="A205" s="80"/>
      <c r="B205" s="96" t="s">
        <v>243</v>
      </c>
      <c r="C205" s="97" t="s">
        <v>94</v>
      </c>
      <c r="D205" s="97" t="s">
        <v>32</v>
      </c>
      <c r="E205" s="98" t="s">
        <v>244</v>
      </c>
      <c r="F205" s="98"/>
      <c r="G205" s="99">
        <f>G206+G207</f>
        <v>1000</v>
      </c>
      <c r="I205" s="48"/>
      <c r="N205" s="36"/>
      <c r="O205" s="36"/>
      <c r="P205" s="36"/>
      <c r="Q205" s="36"/>
    </row>
    <row r="206" spans="1:17" s="13" customFormat="1" ht="25.5">
      <c r="A206" s="80"/>
      <c r="B206" s="96" t="s">
        <v>169</v>
      </c>
      <c r="C206" s="97" t="s">
        <v>94</v>
      </c>
      <c r="D206" s="97" t="s">
        <v>32</v>
      </c>
      <c r="E206" s="98" t="s">
        <v>244</v>
      </c>
      <c r="F206" s="98">
        <v>200</v>
      </c>
      <c r="G206" s="149">
        <v>600</v>
      </c>
      <c r="I206" s="48"/>
      <c r="N206" s="36"/>
      <c r="O206" s="36"/>
      <c r="P206" s="36"/>
      <c r="Q206" s="36"/>
    </row>
    <row r="207" spans="1:17" s="13" customFormat="1" ht="22.5" customHeight="1">
      <c r="A207" s="80"/>
      <c r="B207" s="96" t="s">
        <v>242</v>
      </c>
      <c r="C207" s="97" t="s">
        <v>94</v>
      </c>
      <c r="D207" s="97" t="s">
        <v>32</v>
      </c>
      <c r="E207" s="98" t="s">
        <v>244</v>
      </c>
      <c r="F207" s="98">
        <v>300</v>
      </c>
      <c r="G207" s="149">
        <v>400</v>
      </c>
      <c r="I207" s="48"/>
      <c r="N207" s="36"/>
      <c r="O207" s="36"/>
      <c r="P207" s="36"/>
      <c r="Q207" s="36"/>
    </row>
    <row r="208" spans="1:17" s="13" customFormat="1" ht="51">
      <c r="A208" s="80"/>
      <c r="B208" s="96" t="s">
        <v>245</v>
      </c>
      <c r="C208" s="97" t="s">
        <v>94</v>
      </c>
      <c r="D208" s="97" t="s">
        <v>32</v>
      </c>
      <c r="E208" s="98" t="s">
        <v>246</v>
      </c>
      <c r="F208" s="98"/>
      <c r="G208" s="99">
        <f>G209</f>
        <v>134.2</v>
      </c>
      <c r="I208" s="48"/>
      <c r="N208" s="36"/>
      <c r="O208" s="36"/>
      <c r="P208" s="36"/>
      <c r="Q208" s="36"/>
    </row>
    <row r="209" spans="1:17" s="13" customFormat="1" ht="25.5">
      <c r="A209" s="80"/>
      <c r="B209" s="96" t="s">
        <v>242</v>
      </c>
      <c r="C209" s="97" t="s">
        <v>94</v>
      </c>
      <c r="D209" s="97" t="s">
        <v>32</v>
      </c>
      <c r="E209" s="98" t="s">
        <v>246</v>
      </c>
      <c r="F209" s="98">
        <v>300</v>
      </c>
      <c r="G209" s="149">
        <v>134.2</v>
      </c>
      <c r="I209" s="48"/>
      <c r="N209" s="36"/>
      <c r="O209" s="36"/>
      <c r="P209" s="36"/>
      <c r="Q209" s="36"/>
    </row>
    <row r="210" spans="1:17" s="13" customFormat="1" ht="30">
      <c r="A210" s="80"/>
      <c r="B210" s="125" t="s">
        <v>105</v>
      </c>
      <c r="C210" s="97" t="s">
        <v>94</v>
      </c>
      <c r="D210" s="97" t="s">
        <v>247</v>
      </c>
      <c r="E210" s="98"/>
      <c r="F210" s="98"/>
      <c r="G210" s="99">
        <f>G211</f>
        <v>368.8</v>
      </c>
      <c r="I210" s="48"/>
      <c r="N210" s="36"/>
      <c r="O210" s="36"/>
      <c r="P210" s="36"/>
      <c r="Q210" s="36"/>
    </row>
    <row r="211" spans="1:17" s="13" customFormat="1" ht="15">
      <c r="A211" s="80"/>
      <c r="B211" s="96" t="s">
        <v>149</v>
      </c>
      <c r="C211" s="97" t="s">
        <v>94</v>
      </c>
      <c r="D211" s="97" t="s">
        <v>247</v>
      </c>
      <c r="E211" s="98" t="s">
        <v>150</v>
      </c>
      <c r="F211" s="98"/>
      <c r="G211" s="99">
        <f>G212</f>
        <v>368.8</v>
      </c>
      <c r="I211" s="48"/>
      <c r="N211" s="36"/>
      <c r="O211" s="36"/>
      <c r="P211" s="36"/>
      <c r="Q211" s="36"/>
    </row>
    <row r="212" spans="1:17" s="13" customFormat="1" ht="15">
      <c r="A212" s="80"/>
      <c r="B212" s="96" t="s">
        <v>149</v>
      </c>
      <c r="C212" s="97" t="s">
        <v>94</v>
      </c>
      <c r="D212" s="97" t="s">
        <v>247</v>
      </c>
      <c r="E212" s="98" t="s">
        <v>150</v>
      </c>
      <c r="F212" s="98"/>
      <c r="G212" s="99">
        <f>G213</f>
        <v>368.8</v>
      </c>
      <c r="I212" s="48"/>
      <c r="N212" s="36"/>
      <c r="O212" s="36"/>
      <c r="P212" s="36"/>
      <c r="Q212" s="36"/>
    </row>
    <row r="213" spans="1:17" s="13" customFormat="1" ht="15">
      <c r="A213" s="80"/>
      <c r="B213" s="96" t="s">
        <v>149</v>
      </c>
      <c r="C213" s="97" t="s">
        <v>94</v>
      </c>
      <c r="D213" s="97" t="s">
        <v>247</v>
      </c>
      <c r="E213" s="98" t="s">
        <v>150</v>
      </c>
      <c r="F213" s="98"/>
      <c r="G213" s="99">
        <f>G214+G217</f>
        <v>368.8</v>
      </c>
      <c r="I213" s="48"/>
      <c r="N213" s="36"/>
      <c r="O213" s="36"/>
      <c r="P213" s="36"/>
      <c r="Q213" s="36"/>
    </row>
    <row r="214" spans="1:17" s="13" customFormat="1" ht="62.25" customHeight="1">
      <c r="A214" s="80"/>
      <c r="B214" s="96" t="s">
        <v>245</v>
      </c>
      <c r="C214" s="97" t="s">
        <v>94</v>
      </c>
      <c r="D214" s="97" t="s">
        <v>247</v>
      </c>
      <c r="E214" s="98" t="s">
        <v>246</v>
      </c>
      <c r="F214" s="98"/>
      <c r="G214" s="149">
        <f>G215+G216</f>
        <v>278.8</v>
      </c>
      <c r="I214" s="48"/>
      <c r="N214" s="36"/>
      <c r="O214" s="36"/>
      <c r="P214" s="36"/>
      <c r="Q214" s="36"/>
    </row>
    <row r="215" spans="1:17" s="13" customFormat="1" ht="63.75">
      <c r="A215" s="80"/>
      <c r="B215" s="96" t="s">
        <v>154</v>
      </c>
      <c r="C215" s="97" t="s">
        <v>94</v>
      </c>
      <c r="D215" s="97" t="s">
        <v>247</v>
      </c>
      <c r="E215" s="98" t="s">
        <v>246</v>
      </c>
      <c r="F215" s="98">
        <v>100</v>
      </c>
      <c r="G215" s="151">
        <v>263.8</v>
      </c>
      <c r="I215" s="48"/>
      <c r="N215" s="36"/>
      <c r="O215" s="36"/>
      <c r="P215" s="36"/>
      <c r="Q215" s="36"/>
    </row>
    <row r="216" spans="1:17" s="13" customFormat="1" ht="25.5">
      <c r="A216" s="80"/>
      <c r="B216" s="96" t="s">
        <v>169</v>
      </c>
      <c r="C216" s="97" t="s">
        <v>94</v>
      </c>
      <c r="D216" s="97" t="s">
        <v>247</v>
      </c>
      <c r="E216" s="98" t="s">
        <v>246</v>
      </c>
      <c r="F216" s="98">
        <v>200</v>
      </c>
      <c r="G216" s="149">
        <v>15</v>
      </c>
      <c r="I216" s="48"/>
      <c r="N216" s="36"/>
      <c r="O216" s="36"/>
      <c r="P216" s="36"/>
      <c r="Q216" s="36"/>
    </row>
    <row r="217" spans="1:17" s="13" customFormat="1" ht="38.25">
      <c r="A217" s="90"/>
      <c r="B217" s="96" t="s">
        <v>271</v>
      </c>
      <c r="C217" s="97" t="s">
        <v>94</v>
      </c>
      <c r="D217" s="97" t="s">
        <v>247</v>
      </c>
      <c r="E217" s="98" t="s">
        <v>272</v>
      </c>
      <c r="F217" s="98"/>
      <c r="G217" s="149">
        <f>G218</f>
        <v>90</v>
      </c>
      <c r="I217" s="48"/>
      <c r="N217" s="36"/>
      <c r="O217" s="36"/>
      <c r="P217" s="36"/>
      <c r="Q217" s="36"/>
    </row>
    <row r="218" spans="1:17" s="13" customFormat="1" ht="25.5">
      <c r="A218" s="90"/>
      <c r="B218" s="96" t="s">
        <v>169</v>
      </c>
      <c r="C218" s="97" t="s">
        <v>94</v>
      </c>
      <c r="D218" s="97" t="s">
        <v>247</v>
      </c>
      <c r="E218" s="98" t="s">
        <v>272</v>
      </c>
      <c r="F218" s="98">
        <v>200</v>
      </c>
      <c r="G218" s="149">
        <v>90</v>
      </c>
      <c r="I218" s="48"/>
      <c r="N218" s="36"/>
      <c r="O218" s="36"/>
      <c r="P218" s="36"/>
      <c r="Q218" s="36"/>
    </row>
    <row r="219" spans="1:17" s="13" customFormat="1" ht="38.25">
      <c r="A219" s="90"/>
      <c r="B219" s="132" t="s">
        <v>275</v>
      </c>
      <c r="C219" s="104" t="s">
        <v>121</v>
      </c>
      <c r="D219" s="97"/>
      <c r="E219" s="98"/>
      <c r="F219" s="98"/>
      <c r="G219" s="150">
        <f aca="true" t="shared" si="0" ref="G219:G224">G220</f>
        <v>22.2</v>
      </c>
      <c r="I219" s="48"/>
      <c r="N219" s="36"/>
      <c r="O219" s="36"/>
      <c r="P219" s="36"/>
      <c r="Q219" s="36"/>
    </row>
    <row r="220" spans="1:17" s="13" customFormat="1" ht="25.5">
      <c r="A220" s="90"/>
      <c r="B220" s="131" t="s">
        <v>274</v>
      </c>
      <c r="C220" s="97" t="s">
        <v>121</v>
      </c>
      <c r="D220" s="97" t="s">
        <v>32</v>
      </c>
      <c r="E220" s="98"/>
      <c r="F220" s="98"/>
      <c r="G220" s="99">
        <f t="shared" si="0"/>
        <v>22.2</v>
      </c>
      <c r="I220" s="48"/>
      <c r="N220" s="36"/>
      <c r="O220" s="36"/>
      <c r="P220" s="36"/>
      <c r="Q220" s="36"/>
    </row>
    <row r="221" spans="1:17" s="13" customFormat="1" ht="15">
      <c r="A221" s="90"/>
      <c r="B221" s="96" t="s">
        <v>149</v>
      </c>
      <c r="C221" s="97" t="s">
        <v>121</v>
      </c>
      <c r="D221" s="97" t="s">
        <v>32</v>
      </c>
      <c r="E221" s="98" t="s">
        <v>150</v>
      </c>
      <c r="F221" s="98"/>
      <c r="G221" s="99">
        <f t="shared" si="0"/>
        <v>22.2</v>
      </c>
      <c r="I221" s="48"/>
      <c r="N221" s="36"/>
      <c r="O221" s="36"/>
      <c r="P221" s="36"/>
      <c r="Q221" s="36"/>
    </row>
    <row r="222" spans="1:17" s="13" customFormat="1" ht="16.5" customHeight="1">
      <c r="A222" s="90"/>
      <c r="B222" s="96" t="s">
        <v>149</v>
      </c>
      <c r="C222" s="97" t="s">
        <v>121</v>
      </c>
      <c r="D222" s="97" t="s">
        <v>32</v>
      </c>
      <c r="E222" s="98" t="s">
        <v>150</v>
      </c>
      <c r="F222" s="98"/>
      <c r="G222" s="99">
        <f t="shared" si="0"/>
        <v>22.2</v>
      </c>
      <c r="I222" s="48"/>
      <c r="N222" s="36"/>
      <c r="O222" s="36"/>
      <c r="P222" s="36"/>
      <c r="Q222" s="36"/>
    </row>
    <row r="223" spans="1:17" s="13" customFormat="1" ht="15">
      <c r="A223" s="90"/>
      <c r="B223" s="96" t="s">
        <v>149</v>
      </c>
      <c r="C223" s="97" t="s">
        <v>121</v>
      </c>
      <c r="D223" s="97" t="s">
        <v>32</v>
      </c>
      <c r="E223" s="98" t="s">
        <v>150</v>
      </c>
      <c r="F223" s="98"/>
      <c r="G223" s="99">
        <f t="shared" si="0"/>
        <v>22.2</v>
      </c>
      <c r="I223" s="48"/>
      <c r="N223" s="36"/>
      <c r="O223" s="36"/>
      <c r="P223" s="36"/>
      <c r="Q223" s="36"/>
    </row>
    <row r="224" spans="1:17" s="13" customFormat="1" ht="38.25">
      <c r="A224" s="90"/>
      <c r="B224" s="96" t="s">
        <v>304</v>
      </c>
      <c r="C224" s="97" t="s">
        <v>121</v>
      </c>
      <c r="D224" s="97" t="s">
        <v>32</v>
      </c>
      <c r="E224" s="98" t="s">
        <v>305</v>
      </c>
      <c r="F224" s="119"/>
      <c r="G224" s="99">
        <f t="shared" si="0"/>
        <v>22.2</v>
      </c>
      <c r="I224" s="48"/>
      <c r="N224" s="36"/>
      <c r="O224" s="36"/>
      <c r="P224" s="36"/>
      <c r="Q224" s="36"/>
    </row>
    <row r="225" spans="1:17" s="13" customFormat="1" ht="15">
      <c r="A225" s="90"/>
      <c r="B225" s="96" t="s">
        <v>276</v>
      </c>
      <c r="C225" s="97" t="s">
        <v>121</v>
      </c>
      <c r="D225" s="97" t="s">
        <v>32</v>
      </c>
      <c r="E225" s="98" t="s">
        <v>305</v>
      </c>
      <c r="F225" s="119">
        <v>500</v>
      </c>
      <c r="G225" s="120">
        <v>22.2</v>
      </c>
      <c r="I225" s="48"/>
      <c r="N225" s="36"/>
      <c r="O225" s="36"/>
      <c r="P225" s="36"/>
      <c r="Q225" s="36"/>
    </row>
    <row r="226" spans="1:17" s="31" customFormat="1" ht="15.75">
      <c r="A226" s="87"/>
      <c r="B226" s="91" t="s">
        <v>248</v>
      </c>
      <c r="C226" s="92"/>
      <c r="D226" s="93"/>
      <c r="E226" s="94"/>
      <c r="F226" s="95"/>
      <c r="G226" s="153">
        <f>G12+G87+G95+G114+G144+G185+G194+G219</f>
        <v>72950.034</v>
      </c>
      <c r="I226" s="46"/>
      <c r="N226" s="30"/>
      <c r="O226" s="30"/>
      <c r="P226" s="30"/>
      <c r="Q226" s="30"/>
    </row>
    <row r="227" spans="1:17" s="58" customFormat="1" ht="12.75">
      <c r="A227" s="53"/>
      <c r="B227" s="55"/>
      <c r="C227" s="61"/>
      <c r="D227" s="61"/>
      <c r="E227" s="55"/>
      <c r="F227" s="55"/>
      <c r="G227" s="88"/>
      <c r="H227"/>
      <c r="I227"/>
      <c r="J227"/>
      <c r="K227"/>
      <c r="L227"/>
      <c r="M227"/>
      <c r="N227" s="57"/>
      <c r="O227" s="57"/>
      <c r="P227" s="57"/>
      <c r="Q227" s="57"/>
    </row>
    <row r="228" spans="1:13" ht="12.75">
      <c r="A228" s="59"/>
      <c r="B228" s="61"/>
      <c r="C228" s="61"/>
      <c r="D228" s="61"/>
      <c r="E228" s="61"/>
      <c r="F228" s="61"/>
      <c r="G228" s="89"/>
      <c r="H228"/>
      <c r="I228"/>
      <c r="J228"/>
      <c r="K228"/>
      <c r="L228"/>
      <c r="M228"/>
    </row>
    <row r="229" spans="1:13" ht="12.75">
      <c r="A229" s="59"/>
      <c r="B229" s="61"/>
      <c r="C229" s="61"/>
      <c r="D229" s="61"/>
      <c r="E229" s="61"/>
      <c r="F229" s="61"/>
      <c r="H229"/>
      <c r="I229"/>
      <c r="J229"/>
      <c r="K229"/>
      <c r="L229"/>
      <c r="M229"/>
    </row>
    <row r="230" spans="1:13" ht="12.75">
      <c r="A230" s="59"/>
      <c r="B230" s="61"/>
      <c r="C230" s="61"/>
      <c r="D230" s="61"/>
      <c r="E230" s="61"/>
      <c r="F230" s="61"/>
      <c r="H230"/>
      <c r="I230"/>
      <c r="J230"/>
      <c r="K230"/>
      <c r="L230"/>
      <c r="M230"/>
    </row>
    <row r="231" spans="1:13" ht="12.75">
      <c r="A231" s="59"/>
      <c r="B231" s="61"/>
      <c r="C231" s="61"/>
      <c r="D231" s="61"/>
      <c r="E231" s="61"/>
      <c r="F231" s="61"/>
      <c r="H231"/>
      <c r="I231"/>
      <c r="J231"/>
      <c r="K231"/>
      <c r="L231"/>
      <c r="M231"/>
    </row>
    <row r="232" spans="1:13" ht="12.75">
      <c r="A232" s="59"/>
      <c r="B232" s="61"/>
      <c r="C232" s="61"/>
      <c r="D232" s="61"/>
      <c r="E232" s="61"/>
      <c r="F232" s="61"/>
      <c r="H232"/>
      <c r="I232"/>
      <c r="J232"/>
      <c r="K232"/>
      <c r="L232"/>
      <c r="M232"/>
    </row>
    <row r="233" spans="1:13" ht="12.75">
      <c r="A233" s="59"/>
      <c r="B233" s="61"/>
      <c r="C233" s="61"/>
      <c r="D233" s="61"/>
      <c r="E233" s="61"/>
      <c r="F233" s="61"/>
      <c r="H233"/>
      <c r="I233"/>
      <c r="J233"/>
      <c r="K233"/>
      <c r="L233"/>
      <c r="M233"/>
    </row>
    <row r="234" spans="1:13" ht="12.75">
      <c r="A234" s="59"/>
      <c r="B234" s="61"/>
      <c r="C234" s="61"/>
      <c r="D234" s="61"/>
      <c r="E234" s="61"/>
      <c r="F234" s="61"/>
      <c r="H234"/>
      <c r="I234"/>
      <c r="J234"/>
      <c r="K234"/>
      <c r="L234"/>
      <c r="M234"/>
    </row>
    <row r="235" spans="1:13" ht="12.75">
      <c r="A235" s="59"/>
      <c r="B235" s="55"/>
      <c r="C235" s="61"/>
      <c r="D235" s="61"/>
      <c r="E235" s="55"/>
      <c r="F235" s="55"/>
      <c r="H235"/>
      <c r="I235"/>
      <c r="J235"/>
      <c r="K235"/>
      <c r="L235"/>
      <c r="M235"/>
    </row>
    <row r="236" spans="1:13" ht="12.75">
      <c r="A236" s="59"/>
      <c r="B236" s="65"/>
      <c r="C236" s="65"/>
      <c r="D236" s="65"/>
      <c r="E236" s="65"/>
      <c r="F236" s="65"/>
      <c r="H236"/>
      <c r="I236"/>
      <c r="J236"/>
      <c r="K236"/>
      <c r="L236"/>
      <c r="M236"/>
    </row>
    <row r="237" spans="1:13" ht="12.75">
      <c r="A237" s="59"/>
      <c r="B237" s="61"/>
      <c r="C237" s="61"/>
      <c r="D237" s="61"/>
      <c r="E237" s="61"/>
      <c r="F237" s="61"/>
      <c r="H237"/>
      <c r="I237"/>
      <c r="J237"/>
      <c r="K237"/>
      <c r="L237"/>
      <c r="M237"/>
    </row>
    <row r="238" spans="1:13" ht="12.75">
      <c r="A238" s="59"/>
      <c r="B238" s="61"/>
      <c r="C238" s="61"/>
      <c r="D238" s="61"/>
      <c r="E238" s="61"/>
      <c r="F238" s="61"/>
      <c r="H238"/>
      <c r="I238"/>
      <c r="J238"/>
      <c r="K238"/>
      <c r="L238"/>
      <c r="M238"/>
    </row>
    <row r="239" spans="1:13" ht="12.75">
      <c r="A239" s="59"/>
      <c r="B239" s="65"/>
      <c r="C239" s="65"/>
      <c r="D239" s="65"/>
      <c r="E239" s="65"/>
      <c r="F239" s="65"/>
      <c r="H239"/>
      <c r="I239"/>
      <c r="J239"/>
      <c r="K239"/>
      <c r="L239"/>
      <c r="M239"/>
    </row>
    <row r="240" spans="1:13" ht="12.75">
      <c r="A240" s="59"/>
      <c r="B240" s="65"/>
      <c r="C240" s="65"/>
      <c r="D240" s="65"/>
      <c r="E240" s="65"/>
      <c r="F240" s="65"/>
      <c r="H240"/>
      <c r="I240"/>
      <c r="J240"/>
      <c r="K240"/>
      <c r="L240"/>
      <c r="M240"/>
    </row>
    <row r="241" spans="1:13" ht="12.75">
      <c r="A241" s="59"/>
      <c r="B241" s="65"/>
      <c r="C241" s="65"/>
      <c r="D241" s="65"/>
      <c r="E241" s="65"/>
      <c r="F241" s="65"/>
      <c r="H241"/>
      <c r="I241"/>
      <c r="J241"/>
      <c r="K241"/>
      <c r="L241"/>
      <c r="M241"/>
    </row>
    <row r="242" spans="1:13" ht="12.75">
      <c r="A242" s="59"/>
      <c r="B242" s="65"/>
      <c r="C242" s="65"/>
      <c r="D242" s="65"/>
      <c r="E242" s="65"/>
      <c r="F242" s="65"/>
      <c r="H242"/>
      <c r="I242"/>
      <c r="J242"/>
      <c r="K242"/>
      <c r="L242"/>
      <c r="M242"/>
    </row>
    <row r="243" spans="1:13" ht="12.75">
      <c r="A243" s="59"/>
      <c r="B243" s="65"/>
      <c r="C243" s="65"/>
      <c r="D243" s="65"/>
      <c r="E243" s="65"/>
      <c r="F243" s="65"/>
      <c r="H243"/>
      <c r="I243"/>
      <c r="J243"/>
      <c r="K243"/>
      <c r="L243"/>
      <c r="M243"/>
    </row>
    <row r="244" spans="1:13" ht="12.75">
      <c r="A244" s="59"/>
      <c r="B244" s="65"/>
      <c r="C244" s="65"/>
      <c r="D244" s="65"/>
      <c r="E244" s="65"/>
      <c r="F244" s="65"/>
      <c r="H244"/>
      <c r="I244"/>
      <c r="J244"/>
      <c r="K244"/>
      <c r="L244"/>
      <c r="M244"/>
    </row>
    <row r="245" spans="1:13" ht="12.75">
      <c r="A245" s="59"/>
      <c r="B245" s="65"/>
      <c r="C245" s="65"/>
      <c r="D245" s="65"/>
      <c r="E245" s="65"/>
      <c r="F245" s="65"/>
      <c r="H245"/>
      <c r="I245"/>
      <c r="J245"/>
      <c r="K245"/>
      <c r="L245"/>
      <c r="M245"/>
    </row>
    <row r="246" spans="1:13" ht="12.75">
      <c r="A246" s="59"/>
      <c r="B246" s="65"/>
      <c r="C246" s="65"/>
      <c r="D246" s="65"/>
      <c r="E246" s="65"/>
      <c r="F246" s="65"/>
      <c r="H246"/>
      <c r="I246"/>
      <c r="J246"/>
      <c r="K246"/>
      <c r="L246"/>
      <c r="M246"/>
    </row>
    <row r="247" spans="1:13" ht="12.75">
      <c r="A247" s="59"/>
      <c r="B247" s="65"/>
      <c r="C247" s="65"/>
      <c r="D247" s="65"/>
      <c r="E247" s="65"/>
      <c r="F247" s="65"/>
      <c r="H247"/>
      <c r="I247"/>
      <c r="J247"/>
      <c r="K247"/>
      <c r="L247"/>
      <c r="M247"/>
    </row>
    <row r="248" spans="1:13" ht="12.75">
      <c r="A248" s="59"/>
      <c r="B248" s="65"/>
      <c r="C248" s="65"/>
      <c r="D248" s="65"/>
      <c r="E248" s="65"/>
      <c r="F248" s="65"/>
      <c r="H248"/>
      <c r="I248"/>
      <c r="J248"/>
      <c r="K248"/>
      <c r="L248"/>
      <c r="M248"/>
    </row>
    <row r="249" spans="1:13" ht="12.75">
      <c r="A249" s="66"/>
      <c r="B249" s="65"/>
      <c r="C249" s="65"/>
      <c r="D249" s="65"/>
      <c r="E249" s="65"/>
      <c r="F249" s="65"/>
      <c r="H249"/>
      <c r="I249"/>
      <c r="J249"/>
      <c r="K249"/>
      <c r="L249"/>
      <c r="M249"/>
    </row>
    <row r="250" spans="1:13" ht="12.75">
      <c r="A250" s="66"/>
      <c r="B250" s="65"/>
      <c r="C250" s="65"/>
      <c r="D250" s="65"/>
      <c r="E250" s="65"/>
      <c r="F250" s="65"/>
      <c r="H250"/>
      <c r="I250"/>
      <c r="J250"/>
      <c r="K250"/>
      <c r="L250"/>
      <c r="M250"/>
    </row>
    <row r="251" spans="1:13" ht="12.75">
      <c r="A251" s="66"/>
      <c r="B251" s="65"/>
      <c r="C251" s="65"/>
      <c r="D251" s="65"/>
      <c r="E251" s="65"/>
      <c r="F251" s="65"/>
      <c r="H251"/>
      <c r="I251"/>
      <c r="J251"/>
      <c r="K251"/>
      <c r="L251"/>
      <c r="M251"/>
    </row>
    <row r="252" spans="1:17" s="58" customFormat="1" ht="12.75">
      <c r="A252" s="53"/>
      <c r="B252" s="55"/>
      <c r="C252" s="61"/>
      <c r="D252" s="61"/>
      <c r="E252" s="55"/>
      <c r="F252" s="55"/>
      <c r="G252" s="73"/>
      <c r="H252"/>
      <c r="I252"/>
      <c r="J252"/>
      <c r="K252"/>
      <c r="L252"/>
      <c r="M252"/>
      <c r="N252" s="57"/>
      <c r="O252" s="57"/>
      <c r="P252" s="57"/>
      <c r="Q252" s="57"/>
    </row>
    <row r="253" spans="1:17" s="58" customFormat="1" ht="12.75">
      <c r="A253" s="53"/>
      <c r="B253" s="55"/>
      <c r="C253" s="61"/>
      <c r="D253" s="61"/>
      <c r="E253" s="55"/>
      <c r="F253" s="55"/>
      <c r="G253" s="73"/>
      <c r="H253"/>
      <c r="I253"/>
      <c r="J253"/>
      <c r="K253"/>
      <c r="L253"/>
      <c r="M253"/>
      <c r="N253" s="57"/>
      <c r="O253" s="57"/>
      <c r="P253" s="57"/>
      <c r="Q253" s="57"/>
    </row>
    <row r="254" spans="1:13" ht="12.75">
      <c r="A254" s="59"/>
      <c r="B254" s="61"/>
      <c r="C254" s="61"/>
      <c r="D254" s="61"/>
      <c r="E254" s="61"/>
      <c r="F254" s="61"/>
      <c r="H254"/>
      <c r="I254"/>
      <c r="J254"/>
      <c r="K254"/>
      <c r="L254"/>
      <c r="M254"/>
    </row>
    <row r="255" spans="1:13" ht="12.75">
      <c r="A255" s="59"/>
      <c r="B255" s="61"/>
      <c r="C255" s="61"/>
      <c r="D255" s="61"/>
      <c r="E255" s="61"/>
      <c r="F255" s="61"/>
      <c r="H255"/>
      <c r="I255"/>
      <c r="J255"/>
      <c r="K255"/>
      <c r="L255"/>
      <c r="M255"/>
    </row>
    <row r="256" spans="1:13" ht="12.75">
      <c r="A256" s="59"/>
      <c r="B256" s="61"/>
      <c r="C256" s="61"/>
      <c r="D256" s="61"/>
      <c r="E256" s="61"/>
      <c r="F256" s="61"/>
      <c r="H256"/>
      <c r="I256"/>
      <c r="J256"/>
      <c r="K256"/>
      <c r="L256"/>
      <c r="M256"/>
    </row>
    <row r="257" spans="1:17" s="58" customFormat="1" ht="12.75">
      <c r="A257" s="53"/>
      <c r="B257" s="68"/>
      <c r="C257" s="65"/>
      <c r="D257" s="65"/>
      <c r="E257" s="68"/>
      <c r="F257" s="68"/>
      <c r="G257" s="73"/>
      <c r="H257"/>
      <c r="I257"/>
      <c r="J257"/>
      <c r="K257"/>
      <c r="L257"/>
      <c r="M257"/>
      <c r="N257" s="57"/>
      <c r="O257" s="57"/>
      <c r="P257" s="57"/>
      <c r="Q257" s="57"/>
    </row>
    <row r="258" spans="1:17" s="69" customFormat="1" ht="12.75">
      <c r="A258" s="59"/>
      <c r="B258" s="65"/>
      <c r="C258" s="65"/>
      <c r="D258" s="65"/>
      <c r="E258" s="65"/>
      <c r="F258" s="65"/>
      <c r="G258" s="73"/>
      <c r="N258" s="5"/>
      <c r="O258" s="5"/>
      <c r="P258" s="5"/>
      <c r="Q258" s="5"/>
    </row>
    <row r="259" spans="1:17" s="58" customFormat="1" ht="12.75">
      <c r="A259" s="53"/>
      <c r="B259" s="65"/>
      <c r="C259" s="65"/>
      <c r="D259" s="65"/>
      <c r="E259" s="65"/>
      <c r="F259" s="65"/>
      <c r="G259" s="73"/>
      <c r="H259"/>
      <c r="I259"/>
      <c r="J259"/>
      <c r="K259"/>
      <c r="L259"/>
      <c r="M259"/>
      <c r="N259" s="57"/>
      <c r="O259" s="57"/>
      <c r="P259" s="57"/>
      <c r="Q259" s="57"/>
    </row>
    <row r="260" spans="1:17" s="58" customFormat="1" ht="12.75">
      <c r="A260" s="53"/>
      <c r="B260" s="55"/>
      <c r="C260" s="61"/>
      <c r="D260" s="61"/>
      <c r="E260" s="55"/>
      <c r="F260" s="55"/>
      <c r="G260" s="73"/>
      <c r="H260"/>
      <c r="I260"/>
      <c r="J260"/>
      <c r="K260"/>
      <c r="L260"/>
      <c r="M260"/>
      <c r="N260" s="57"/>
      <c r="O260" s="57"/>
      <c r="P260" s="57"/>
      <c r="Q260" s="57"/>
    </row>
    <row r="261" spans="1:13" ht="12.75">
      <c r="A261" s="66"/>
      <c r="B261" s="61"/>
      <c r="C261" s="61"/>
      <c r="D261" s="61"/>
      <c r="E261" s="61"/>
      <c r="F261" s="61"/>
      <c r="H261"/>
      <c r="I261"/>
      <c r="J261"/>
      <c r="K261"/>
      <c r="L261"/>
      <c r="M261"/>
    </row>
    <row r="262" spans="1:12" ht="12.75">
      <c r="A262" s="66"/>
      <c r="B262" s="61"/>
      <c r="C262" s="61"/>
      <c r="D262" s="61"/>
      <c r="E262" s="61"/>
      <c r="F262" s="61"/>
      <c r="H262" s="70"/>
      <c r="I262" s="70"/>
      <c r="J262" s="70"/>
      <c r="K262" s="70"/>
      <c r="L262" s="62"/>
    </row>
    <row r="263" spans="1:6" ht="12.75">
      <c r="A263" s="66"/>
      <c r="B263" s="61"/>
      <c r="C263" s="61"/>
      <c r="D263" s="61"/>
      <c r="E263" s="61"/>
      <c r="F263" s="61"/>
    </row>
    <row r="264" spans="1:6" ht="12.75">
      <c r="A264" s="66"/>
      <c r="B264" s="61"/>
      <c r="C264" s="61"/>
      <c r="D264" s="61"/>
      <c r="E264" s="61"/>
      <c r="F264" s="61"/>
    </row>
    <row r="265" spans="1:6" ht="12.75">
      <c r="A265" s="66"/>
      <c r="B265" s="61"/>
      <c r="C265" s="61"/>
      <c r="D265" s="61"/>
      <c r="E265" s="61"/>
      <c r="F265" s="61"/>
    </row>
    <row r="266" spans="1:6" ht="12.75">
      <c r="A266" s="66"/>
      <c r="B266" s="61"/>
      <c r="C266" s="61"/>
      <c r="D266" s="61"/>
      <c r="E266" s="61"/>
      <c r="F266" s="61"/>
    </row>
    <row r="267" spans="1:6" ht="12.75">
      <c r="A267" s="66"/>
      <c r="B267" s="61"/>
      <c r="C267" s="61"/>
      <c r="D267" s="61"/>
      <c r="E267" s="61"/>
      <c r="F267" s="61"/>
    </row>
    <row r="268" spans="1:6" ht="12.75">
      <c r="A268" s="66"/>
      <c r="B268" s="61"/>
      <c r="C268" s="61"/>
      <c r="D268" s="61"/>
      <c r="E268" s="61"/>
      <c r="F268" s="61"/>
    </row>
    <row r="269" spans="1:6" ht="12.75">
      <c r="A269" s="66"/>
      <c r="B269" s="61"/>
      <c r="C269" s="61"/>
      <c r="D269" s="61"/>
      <c r="E269" s="61"/>
      <c r="F269" s="61"/>
    </row>
    <row r="270" spans="1:6" ht="12.75">
      <c r="A270" s="66"/>
      <c r="B270" s="61"/>
      <c r="C270" s="61"/>
      <c r="D270" s="61"/>
      <c r="E270" s="61"/>
      <c r="F270" s="61"/>
    </row>
    <row r="271" spans="1:6" ht="12.75">
      <c r="A271" s="66"/>
      <c r="B271" s="61"/>
      <c r="C271" s="61"/>
      <c r="D271" s="61"/>
      <c r="E271" s="61"/>
      <c r="F271" s="61"/>
    </row>
    <row r="272" spans="1:6" ht="12.75">
      <c r="A272" s="66"/>
      <c r="B272" s="61"/>
      <c r="C272" s="61"/>
      <c r="D272" s="61"/>
      <c r="E272" s="61"/>
      <c r="F272" s="61"/>
    </row>
    <row r="273" spans="1:6" ht="12.75">
      <c r="A273" s="66"/>
      <c r="B273" s="61"/>
      <c r="C273" s="61"/>
      <c r="D273" s="61"/>
      <c r="E273" s="61"/>
      <c r="F273" s="61"/>
    </row>
    <row r="274" spans="1:6" ht="12.75">
      <c r="A274" s="66"/>
      <c r="B274" s="61"/>
      <c r="C274" s="61"/>
      <c r="D274" s="61"/>
      <c r="E274" s="61"/>
      <c r="F274" s="61"/>
    </row>
    <row r="275" spans="1:6" ht="12.75">
      <c r="A275" s="66"/>
      <c r="B275" s="61"/>
      <c r="C275" s="61"/>
      <c r="D275" s="61"/>
      <c r="E275" s="61"/>
      <c r="F275" s="61"/>
    </row>
    <row r="276" spans="1:6" ht="12.75">
      <c r="A276" s="66"/>
      <c r="B276" s="61"/>
      <c r="C276" s="61"/>
      <c r="D276" s="61"/>
      <c r="E276" s="61"/>
      <c r="F276" s="61"/>
    </row>
    <row r="277" spans="1:6" ht="12.75">
      <c r="A277" s="66"/>
      <c r="B277" s="61"/>
      <c r="C277" s="61"/>
      <c r="D277" s="61"/>
      <c r="E277" s="61"/>
      <c r="F277" s="61"/>
    </row>
    <row r="278" spans="1:6" ht="12.75">
      <c r="A278" s="66"/>
      <c r="B278" s="61"/>
      <c r="C278" s="61"/>
      <c r="D278" s="61"/>
      <c r="E278" s="61"/>
      <c r="F278" s="61"/>
    </row>
    <row r="279" spans="1:6" ht="12.75">
      <c r="A279" s="66"/>
      <c r="B279" s="61"/>
      <c r="C279" s="61"/>
      <c r="D279" s="61"/>
      <c r="E279" s="61"/>
      <c r="F279" s="61"/>
    </row>
    <row r="280" spans="1:6" ht="12.75">
      <c r="A280" s="66"/>
      <c r="B280" s="61"/>
      <c r="C280" s="61"/>
      <c r="D280" s="61"/>
      <c r="E280" s="61"/>
      <c r="F280" s="61"/>
    </row>
    <row r="281" spans="1:6" ht="12.75">
      <c r="A281" s="66"/>
      <c r="B281" s="61"/>
      <c r="C281" s="61"/>
      <c r="D281" s="61"/>
      <c r="E281" s="61"/>
      <c r="F281" s="61"/>
    </row>
    <row r="282" spans="1:6" ht="12.75">
      <c r="A282" s="66"/>
      <c r="B282" s="61"/>
      <c r="C282" s="61"/>
      <c r="D282" s="61"/>
      <c r="E282" s="61"/>
      <c r="F282" s="61"/>
    </row>
    <row r="283" spans="1:6" ht="12.75">
      <c r="A283" s="66"/>
      <c r="B283" s="61"/>
      <c r="C283" s="61"/>
      <c r="D283" s="61"/>
      <c r="E283" s="61"/>
      <c r="F283" s="61"/>
    </row>
    <row r="284" spans="1:6" ht="12.75">
      <c r="A284" s="66"/>
      <c r="B284" s="61"/>
      <c r="C284" s="61"/>
      <c r="D284" s="61"/>
      <c r="E284" s="61"/>
      <c r="F284" s="61"/>
    </row>
    <row r="285" spans="1:6" ht="12.75">
      <c r="A285" s="66"/>
      <c r="B285" s="61"/>
      <c r="C285" s="61"/>
      <c r="D285" s="61"/>
      <c r="E285" s="61"/>
      <c r="F285" s="61"/>
    </row>
    <row r="286" spans="1:6" ht="12.75">
      <c r="A286" s="66"/>
      <c r="B286" s="61"/>
      <c r="C286" s="61"/>
      <c r="D286" s="61"/>
      <c r="E286" s="61"/>
      <c r="F286" s="61"/>
    </row>
    <row r="287" spans="1:6" ht="12.75">
      <c r="A287" s="66"/>
      <c r="B287" s="61"/>
      <c r="C287" s="61"/>
      <c r="D287" s="61"/>
      <c r="E287" s="61"/>
      <c r="F287" s="61"/>
    </row>
    <row r="288" spans="1:6" ht="12.75">
      <c r="A288" s="66"/>
      <c r="B288" s="61"/>
      <c r="C288" s="61"/>
      <c r="D288" s="61"/>
      <c r="E288" s="61"/>
      <c r="F288" s="61"/>
    </row>
    <row r="289" spans="1:6" ht="12.75">
      <c r="A289" s="66"/>
      <c r="B289" s="61"/>
      <c r="C289" s="61"/>
      <c r="D289" s="61"/>
      <c r="E289" s="61"/>
      <c r="F289" s="61"/>
    </row>
    <row r="290" spans="1:6" ht="12.75">
      <c r="A290" s="66"/>
      <c r="B290" s="61"/>
      <c r="C290" s="61"/>
      <c r="D290" s="61"/>
      <c r="E290" s="61"/>
      <c r="F290" s="61"/>
    </row>
    <row r="291" spans="1:6" ht="12.75">
      <c r="A291" s="66"/>
      <c r="B291" s="61"/>
      <c r="C291" s="61"/>
      <c r="D291" s="61"/>
      <c r="E291" s="61"/>
      <c r="F291" s="61"/>
    </row>
    <row r="292" spans="1:6" ht="12.75">
      <c r="A292" s="66"/>
      <c r="B292" s="61"/>
      <c r="C292" s="61"/>
      <c r="D292" s="61"/>
      <c r="E292" s="61"/>
      <c r="F292" s="61"/>
    </row>
    <row r="293" spans="1:6" ht="12.75">
      <c r="A293" s="66"/>
      <c r="B293" s="61"/>
      <c r="C293" s="61"/>
      <c r="D293" s="61"/>
      <c r="E293" s="61"/>
      <c r="F293" s="61"/>
    </row>
    <row r="294" spans="1:6" ht="12.75">
      <c r="A294" s="66"/>
      <c r="B294" s="61"/>
      <c r="C294" s="61"/>
      <c r="D294" s="61"/>
      <c r="E294" s="61"/>
      <c r="F294" s="61"/>
    </row>
    <row r="295" spans="1:6" ht="12.75">
      <c r="A295" s="66"/>
      <c r="B295" s="61"/>
      <c r="C295" s="61"/>
      <c r="D295" s="61"/>
      <c r="E295" s="61"/>
      <c r="F295" s="61"/>
    </row>
    <row r="296" spans="1:6" ht="12.75">
      <c r="A296" s="66"/>
      <c r="B296" s="61"/>
      <c r="C296" s="61"/>
      <c r="D296" s="61"/>
      <c r="E296" s="61"/>
      <c r="F296" s="61"/>
    </row>
    <row r="297" spans="1:6" ht="12.75">
      <c r="A297" s="66"/>
      <c r="B297" s="61"/>
      <c r="C297" s="61"/>
      <c r="D297" s="61"/>
      <c r="E297" s="61"/>
      <c r="F297" s="61"/>
    </row>
    <row r="298" spans="1:6" ht="12.75">
      <c r="A298" s="66"/>
      <c r="B298" s="61"/>
      <c r="C298" s="61"/>
      <c r="D298" s="61"/>
      <c r="E298" s="61"/>
      <c r="F298" s="61"/>
    </row>
    <row r="299" spans="1:6" ht="12.75">
      <c r="A299" s="66"/>
      <c r="B299" s="61"/>
      <c r="C299" s="61"/>
      <c r="D299" s="61"/>
      <c r="E299" s="61"/>
      <c r="F299" s="61"/>
    </row>
    <row r="300" spans="1:6" ht="12.75">
      <c r="A300" s="66"/>
      <c r="B300" s="61"/>
      <c r="C300" s="61"/>
      <c r="D300" s="61"/>
      <c r="E300" s="61"/>
      <c r="F300" s="61"/>
    </row>
    <row r="301" spans="1:6" ht="12.75">
      <c r="A301" s="66"/>
      <c r="B301" s="61"/>
      <c r="C301" s="61"/>
      <c r="D301" s="61"/>
      <c r="E301" s="61"/>
      <c r="F301" s="61"/>
    </row>
    <row r="302" spans="1:6" ht="12.75">
      <c r="A302" s="71"/>
      <c r="B302" s="72"/>
      <c r="C302" s="72"/>
      <c r="D302" s="72"/>
      <c r="E302" s="72"/>
      <c r="F302" s="72"/>
    </row>
    <row r="303" spans="1:6" ht="12.75">
      <c r="A303" s="71"/>
      <c r="B303" s="72"/>
      <c r="C303" s="72"/>
      <c r="D303" s="72"/>
      <c r="E303" s="72"/>
      <c r="F303" s="72"/>
    </row>
    <row r="304" spans="1:6" ht="12.75">
      <c r="A304" s="71"/>
      <c r="B304" s="72"/>
      <c r="C304" s="72"/>
      <c r="D304" s="72"/>
      <c r="E304" s="72"/>
      <c r="F304" s="72"/>
    </row>
    <row r="305" spans="1:6" ht="12.75">
      <c r="A305" s="71"/>
      <c r="B305" s="72"/>
      <c r="C305" s="72"/>
      <c r="D305" s="72"/>
      <c r="E305" s="72"/>
      <c r="F305" s="72"/>
    </row>
    <row r="306" spans="1:6" ht="12.75">
      <c r="A306" s="71"/>
      <c r="B306" s="72"/>
      <c r="C306" s="72"/>
      <c r="D306" s="72"/>
      <c r="E306" s="72"/>
      <c r="F306" s="72"/>
    </row>
    <row r="307" spans="1:6" ht="12.75">
      <c r="A307" s="71"/>
      <c r="B307" s="72"/>
      <c r="C307" s="72"/>
      <c r="D307" s="72"/>
      <c r="E307" s="72"/>
      <c r="F307" s="72"/>
    </row>
    <row r="308" spans="1:6" ht="12.75">
      <c r="A308" s="71"/>
      <c r="B308" s="72"/>
      <c r="C308" s="72"/>
      <c r="D308" s="72"/>
      <c r="E308" s="72"/>
      <c r="F308" s="72"/>
    </row>
    <row r="309" spans="1:6" ht="12.75">
      <c r="A309" s="71"/>
      <c r="B309" s="72"/>
      <c r="C309" s="72"/>
      <c r="D309" s="72"/>
      <c r="E309" s="72"/>
      <c r="F309" s="72"/>
    </row>
    <row r="310" spans="1:6" ht="12.75">
      <c r="A310" s="71"/>
      <c r="B310" s="72"/>
      <c r="C310" s="72"/>
      <c r="D310" s="72"/>
      <c r="E310" s="72"/>
      <c r="F310" s="72"/>
    </row>
    <row r="311" spans="1:6" ht="12.75">
      <c r="A311" s="71"/>
      <c r="B311" s="72"/>
      <c r="C311" s="72"/>
      <c r="D311" s="72"/>
      <c r="E311" s="72"/>
      <c r="F311" s="72"/>
    </row>
    <row r="312" spans="1:6" ht="12.75">
      <c r="A312" s="71"/>
      <c r="B312" s="72"/>
      <c r="C312" s="72"/>
      <c r="D312" s="72"/>
      <c r="E312" s="72"/>
      <c r="F312" s="72"/>
    </row>
    <row r="313" spans="1:6" ht="12.75">
      <c r="A313" s="71"/>
      <c r="B313" s="72"/>
      <c r="C313" s="72"/>
      <c r="D313" s="72"/>
      <c r="E313" s="72"/>
      <c r="F313" s="72"/>
    </row>
    <row r="314" spans="1:6" ht="12.75">
      <c r="A314" s="71"/>
      <c r="B314" s="72"/>
      <c r="C314" s="72"/>
      <c r="D314" s="72"/>
      <c r="E314" s="72"/>
      <c r="F314" s="72"/>
    </row>
    <row r="315" spans="1:6" ht="12.75">
      <c r="A315" s="71"/>
      <c r="B315" s="72"/>
      <c r="C315" s="72"/>
      <c r="D315" s="72"/>
      <c r="E315" s="72"/>
      <c r="F315" s="72"/>
    </row>
    <row r="316" spans="1:6" ht="12.75">
      <c r="A316" s="71"/>
      <c r="B316" s="72"/>
      <c r="C316" s="72"/>
      <c r="D316" s="72"/>
      <c r="E316" s="72"/>
      <c r="F316" s="72"/>
    </row>
    <row r="317" spans="1:6" ht="12.75">
      <c r="A317" s="71"/>
      <c r="B317" s="72"/>
      <c r="C317" s="72"/>
      <c r="D317" s="72"/>
      <c r="E317" s="72"/>
      <c r="F317" s="72"/>
    </row>
    <row r="318" spans="1:6" ht="12.75">
      <c r="A318" s="71"/>
      <c r="B318" s="72"/>
      <c r="C318" s="72"/>
      <c r="D318" s="72"/>
      <c r="E318" s="72"/>
      <c r="F318" s="72"/>
    </row>
    <row r="319" spans="1:6" ht="12.75">
      <c r="A319" s="71"/>
      <c r="B319" s="72"/>
      <c r="C319" s="72"/>
      <c r="D319" s="72"/>
      <c r="E319" s="72"/>
      <c r="F319" s="72"/>
    </row>
    <row r="320" spans="1:6" ht="12.75">
      <c r="A320" s="71"/>
      <c r="B320" s="72"/>
      <c r="C320" s="72"/>
      <c r="D320" s="72"/>
      <c r="E320" s="72"/>
      <c r="F320" s="72"/>
    </row>
    <row r="321" spans="1:6" ht="12.75">
      <c r="A321" s="71"/>
      <c r="B321" s="72"/>
      <c r="C321" s="72"/>
      <c r="D321" s="72"/>
      <c r="E321" s="72"/>
      <c r="F321" s="72"/>
    </row>
    <row r="322" spans="1:6" ht="12.75">
      <c r="A322" s="71"/>
      <c r="B322" s="72"/>
      <c r="C322" s="72"/>
      <c r="D322" s="72"/>
      <c r="E322" s="72"/>
      <c r="F322" s="72"/>
    </row>
    <row r="323" spans="1:6" ht="12.75">
      <c r="A323" s="71"/>
      <c r="B323" s="72"/>
      <c r="C323" s="72"/>
      <c r="D323" s="72"/>
      <c r="E323" s="72"/>
      <c r="F323" s="72"/>
    </row>
    <row r="324" spans="1:6" ht="12.75">
      <c r="A324" s="71"/>
      <c r="B324" s="72"/>
      <c r="C324" s="72"/>
      <c r="D324" s="72"/>
      <c r="E324" s="72"/>
      <c r="F324" s="72"/>
    </row>
    <row r="325" spans="1:6" ht="12.75">
      <c r="A325" s="71"/>
      <c r="B325" s="72"/>
      <c r="C325" s="72"/>
      <c r="D325" s="72"/>
      <c r="E325" s="72"/>
      <c r="F325" s="72"/>
    </row>
    <row r="326" spans="1:6" ht="12.75">
      <c r="A326" s="71"/>
      <c r="B326" s="72"/>
      <c r="C326" s="72"/>
      <c r="D326" s="72"/>
      <c r="E326" s="72"/>
      <c r="F326" s="72"/>
    </row>
    <row r="327" spans="1:6" ht="12.75">
      <c r="A327" s="71"/>
      <c r="B327" s="72"/>
      <c r="C327" s="72"/>
      <c r="D327" s="72"/>
      <c r="E327" s="72"/>
      <c r="F327" s="72"/>
    </row>
    <row r="328" spans="1:6" ht="12.75">
      <c r="A328" s="71"/>
      <c r="B328" s="72"/>
      <c r="C328" s="72"/>
      <c r="D328" s="72"/>
      <c r="E328" s="72"/>
      <c r="F328" s="72"/>
    </row>
    <row r="329" spans="1:6" ht="12.75">
      <c r="A329" s="71"/>
      <c r="B329" s="72"/>
      <c r="C329" s="72"/>
      <c r="D329" s="72"/>
      <c r="E329" s="72"/>
      <c r="F329" s="72"/>
    </row>
    <row r="330" spans="1:6" ht="12.75">
      <c r="A330" s="71"/>
      <c r="B330" s="72"/>
      <c r="C330" s="72"/>
      <c r="D330" s="72"/>
      <c r="E330" s="72"/>
      <c r="F330" s="72"/>
    </row>
    <row r="331" spans="1:6" ht="12.75">
      <c r="A331" s="71"/>
      <c r="B331" s="72"/>
      <c r="C331" s="72"/>
      <c r="D331" s="72"/>
      <c r="E331" s="72"/>
      <c r="F331" s="72"/>
    </row>
    <row r="332" spans="1:6" ht="12.75">
      <c r="A332" s="71"/>
      <c r="B332" s="72"/>
      <c r="C332" s="72"/>
      <c r="D332" s="72"/>
      <c r="E332" s="72"/>
      <c r="F332" s="72"/>
    </row>
    <row r="333" spans="1:6" ht="12.75">
      <c r="A333" s="71"/>
      <c r="B333" s="72"/>
      <c r="C333" s="72"/>
      <c r="D333" s="72"/>
      <c r="E333" s="72"/>
      <c r="F333" s="72"/>
    </row>
    <row r="334" spans="1:6" ht="12.75">
      <c r="A334" s="71"/>
      <c r="B334" s="72"/>
      <c r="C334" s="72"/>
      <c r="D334" s="72"/>
      <c r="E334" s="72"/>
      <c r="F334" s="72"/>
    </row>
    <row r="335" spans="1:6" ht="12.75">
      <c r="A335" s="71"/>
      <c r="B335" s="72"/>
      <c r="C335" s="72"/>
      <c r="D335" s="72"/>
      <c r="E335" s="72"/>
      <c r="F335" s="72"/>
    </row>
    <row r="336" spans="1:6" ht="12.75">
      <c r="A336" s="71"/>
      <c r="B336" s="72"/>
      <c r="C336" s="72"/>
      <c r="D336" s="72"/>
      <c r="E336" s="72"/>
      <c r="F336" s="72"/>
    </row>
    <row r="337" spans="1:6" ht="12.75">
      <c r="A337" s="71"/>
      <c r="B337" s="72"/>
      <c r="C337" s="72"/>
      <c r="D337" s="72"/>
      <c r="E337" s="72"/>
      <c r="F337" s="72"/>
    </row>
    <row r="338" spans="1:6" ht="12.75">
      <c r="A338" s="71"/>
      <c r="B338" s="72"/>
      <c r="C338" s="72"/>
      <c r="D338" s="72"/>
      <c r="E338" s="72"/>
      <c r="F338" s="72"/>
    </row>
    <row r="339" spans="1:6" ht="12.75">
      <c r="A339" s="71"/>
      <c r="B339" s="72"/>
      <c r="C339" s="72"/>
      <c r="D339" s="72"/>
      <c r="E339" s="72"/>
      <c r="F339" s="72"/>
    </row>
    <row r="340" spans="1:6" ht="12.75">
      <c r="A340" s="71"/>
      <c r="B340" s="72"/>
      <c r="C340" s="72"/>
      <c r="D340" s="72"/>
      <c r="E340" s="72"/>
      <c r="F340" s="72"/>
    </row>
    <row r="341" spans="1:6" ht="12.75">
      <c r="A341" s="71"/>
      <c r="B341" s="72"/>
      <c r="C341" s="72"/>
      <c r="D341" s="72"/>
      <c r="E341" s="72"/>
      <c r="F341" s="72"/>
    </row>
    <row r="342" spans="1:6" ht="12.75">
      <c r="A342" s="71"/>
      <c r="B342" s="72"/>
      <c r="C342" s="72"/>
      <c r="D342" s="72"/>
      <c r="E342" s="72"/>
      <c r="F342" s="72"/>
    </row>
    <row r="343" spans="1:6" ht="12.75">
      <c r="A343" s="71"/>
      <c r="B343" s="72"/>
      <c r="C343" s="72"/>
      <c r="D343" s="72"/>
      <c r="E343" s="72"/>
      <c r="F343" s="72"/>
    </row>
    <row r="344" spans="1:6" ht="12.75">
      <c r="A344" s="71"/>
      <c r="B344" s="72"/>
      <c r="C344" s="72"/>
      <c r="D344" s="72"/>
      <c r="E344" s="72"/>
      <c r="F344" s="72"/>
    </row>
    <row r="345" spans="1:6" ht="12.75">
      <c r="A345" s="71"/>
      <c r="B345" s="72"/>
      <c r="C345" s="72"/>
      <c r="D345" s="72"/>
      <c r="E345" s="72"/>
      <c r="F345" s="72"/>
    </row>
    <row r="346" spans="1:6" ht="12.75">
      <c r="A346" s="71"/>
      <c r="B346" s="72"/>
      <c r="C346" s="72"/>
      <c r="D346" s="72"/>
      <c r="E346" s="72"/>
      <c r="F346" s="72"/>
    </row>
    <row r="347" spans="1:6" ht="12.75">
      <c r="A347" s="71"/>
      <c r="B347" s="72"/>
      <c r="C347" s="72"/>
      <c r="D347" s="72"/>
      <c r="E347" s="72"/>
      <c r="F347" s="72"/>
    </row>
    <row r="348" spans="1:6" ht="12.75">
      <c r="A348" s="71"/>
      <c r="B348" s="72"/>
      <c r="C348" s="72"/>
      <c r="D348" s="72"/>
      <c r="E348" s="72"/>
      <c r="F348" s="72"/>
    </row>
    <row r="349" spans="1:6" ht="12.75">
      <c r="A349" s="71"/>
      <c r="B349" s="72"/>
      <c r="C349" s="72"/>
      <c r="D349" s="72"/>
      <c r="E349" s="72"/>
      <c r="F349" s="72"/>
    </row>
    <row r="350" spans="1:6" ht="12.75">
      <c r="A350" s="71"/>
      <c r="B350" s="72"/>
      <c r="C350" s="72"/>
      <c r="D350" s="72"/>
      <c r="E350" s="72"/>
      <c r="F350" s="72"/>
    </row>
    <row r="351" spans="1:6" ht="12.75">
      <c r="A351" s="71"/>
      <c r="B351" s="72"/>
      <c r="C351" s="72"/>
      <c r="D351" s="72"/>
      <c r="E351" s="72"/>
      <c r="F351" s="72"/>
    </row>
    <row r="352" spans="1:6" ht="12.75">
      <c r="A352" s="71"/>
      <c r="B352" s="72"/>
      <c r="C352" s="72"/>
      <c r="D352" s="72"/>
      <c r="E352" s="72"/>
      <c r="F352" s="72"/>
    </row>
    <row r="353" spans="1:6" ht="12.75">
      <c r="A353" s="71"/>
      <c r="B353" s="72"/>
      <c r="C353" s="72"/>
      <c r="D353" s="72"/>
      <c r="E353" s="72"/>
      <c r="F353" s="72"/>
    </row>
    <row r="354" spans="1:6" ht="12.75">
      <c r="A354" s="71"/>
      <c r="B354" s="72"/>
      <c r="C354" s="72"/>
      <c r="D354" s="72"/>
      <c r="E354" s="72"/>
      <c r="F354" s="72"/>
    </row>
  </sheetData>
  <sheetProtection selectLockedCells="1" selectUnlockedCells="1"/>
  <mergeCells count="4">
    <mergeCell ref="A8:G8"/>
    <mergeCell ref="D7:G7"/>
    <mergeCell ref="A6:G6"/>
    <mergeCell ref="A3:G3"/>
  </mergeCells>
  <printOptions/>
  <pageMargins left="0.984251968503937" right="0.1968503937007874" top="0.3937007874015748" bottom="0.3937007874015748" header="0.5118110236220472" footer="0.1968503937007874"/>
  <pageSetup fitToHeight="48"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СДОГП</dc:creator>
  <cp:keywords/>
  <dc:description/>
  <cp:lastModifiedBy>СДОГП</cp:lastModifiedBy>
  <cp:lastPrinted>2021-11-23T22:42:45Z</cp:lastPrinted>
  <dcterms:modified xsi:type="dcterms:W3CDTF">2021-12-21T00:58:17Z</dcterms:modified>
  <cp:category/>
  <cp:version/>
  <cp:contentType/>
  <cp:contentStatus/>
</cp:coreProperties>
</file>